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4R1T\Desktop\"/>
    </mc:Choice>
  </mc:AlternateContent>
  <xr:revisionPtr revIDLastSave="0" documentId="13_ncr:1_{20A23E27-5BE1-4670-9DC0-CE9F7B58BFB7}" xr6:coauthVersionLast="47" xr6:coauthVersionMax="47" xr10:uidLastSave="{00000000-0000-0000-0000-000000000000}"/>
  <bookViews>
    <workbookView xWindow="-120" yWindow="480" windowWidth="20730" windowHeight="11160" xr2:uid="{97EDEBFB-AFA6-4C56-8F3F-E7D00C6AEF11}"/>
  </bookViews>
  <sheets>
    <sheet name="ปพ.6(1)" sheetId="1" r:id="rId1"/>
    <sheet name="ปพ.6(2)" sheetId="9" r:id="rId2"/>
    <sheet name="ปพ.6(3)" sheetId="10" r:id="rId3"/>
    <sheet name="ปพ.6(4)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1" l="1"/>
  <c r="K25" i="11" s="1"/>
  <c r="J24" i="11"/>
  <c r="K24" i="11" s="1"/>
  <c r="J22" i="11"/>
  <c r="K22" i="11" s="1"/>
  <c r="J21" i="11"/>
  <c r="K21" i="11" s="1"/>
  <c r="J20" i="11"/>
  <c r="K20" i="11" s="1"/>
  <c r="J19" i="11"/>
  <c r="K19" i="11" s="1"/>
  <c r="J18" i="11"/>
  <c r="K18" i="11" s="1"/>
  <c r="J17" i="11"/>
  <c r="K17" i="11" s="1"/>
  <c r="J16" i="11"/>
  <c r="K16" i="11" s="1"/>
  <c r="J15" i="11"/>
  <c r="K15" i="11" s="1"/>
  <c r="J14" i="11"/>
  <c r="K14" i="11" s="1"/>
  <c r="J26" i="11" s="1"/>
  <c r="I33" i="11" s="1"/>
  <c r="J25" i="10"/>
  <c r="K25" i="10" s="1"/>
  <c r="J24" i="10"/>
  <c r="K24" i="10" s="1"/>
  <c r="J22" i="10"/>
  <c r="K22" i="10" s="1"/>
  <c r="J21" i="10"/>
  <c r="K21" i="10" s="1"/>
  <c r="J20" i="10"/>
  <c r="K20" i="10" s="1"/>
  <c r="J19" i="10"/>
  <c r="K19" i="10" s="1"/>
  <c r="J18" i="10"/>
  <c r="K18" i="10" s="1"/>
  <c r="J17" i="10"/>
  <c r="K17" i="10" s="1"/>
  <c r="J16" i="10"/>
  <c r="K16" i="10" s="1"/>
  <c r="J15" i="10"/>
  <c r="K15" i="10" s="1"/>
  <c r="J14" i="10"/>
  <c r="K14" i="10" s="1"/>
  <c r="J26" i="10" s="1"/>
  <c r="I33" i="10" s="1"/>
  <c r="J25" i="9"/>
  <c r="K25" i="9" s="1"/>
  <c r="J24" i="9"/>
  <c r="K24" i="9" s="1"/>
  <c r="J22" i="9"/>
  <c r="K22" i="9" s="1"/>
  <c r="J21" i="9"/>
  <c r="K21" i="9" s="1"/>
  <c r="J20" i="9"/>
  <c r="K20" i="9" s="1"/>
  <c r="J19" i="9"/>
  <c r="K19" i="9" s="1"/>
  <c r="J18" i="9"/>
  <c r="K18" i="9" s="1"/>
  <c r="J17" i="9"/>
  <c r="K17" i="9" s="1"/>
  <c r="J16" i="9"/>
  <c r="K16" i="9" s="1"/>
  <c r="J15" i="9"/>
  <c r="K15" i="9" s="1"/>
  <c r="J14" i="9"/>
  <c r="K14" i="9" s="1"/>
  <c r="J26" i="9" l="1"/>
  <c r="I33" i="9" s="1"/>
  <c r="J25" i="1"/>
  <c r="K25" i="1" s="1"/>
  <c r="J24" i="1"/>
  <c r="K24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6" i="1" l="1"/>
  <c r="I33" i="1" s="1"/>
</calcChain>
</file>

<file path=xl/sharedStrings.xml><?xml version="1.0" encoding="utf-8"?>
<sst xmlns="http://schemas.openxmlformats.org/spreadsheetml/2006/main" count="372" uniqueCount="79">
  <si>
    <t>ชื่อ</t>
  </si>
  <si>
    <t>สกุล</t>
  </si>
  <si>
    <t>เลขที่</t>
  </si>
  <si>
    <t xml:space="preserve">ข้อมูลนักเรียน </t>
  </si>
  <si>
    <t>รายวิชา</t>
  </si>
  <si>
    <t>ภาคเรียนที่ 1</t>
  </si>
  <si>
    <t>ภาคเรียนที่ 2</t>
  </si>
  <si>
    <t>สรุปผล</t>
  </si>
  <si>
    <t>ภาษาไทย</t>
  </si>
  <si>
    <t>คณิตศาสตร์</t>
  </si>
  <si>
    <t>วิทยาศาสตร์</t>
  </si>
  <si>
    <t>สังคมศึกษา</t>
  </si>
  <si>
    <t>ประวัติศาสตร์</t>
  </si>
  <si>
    <t>สุขศึกษา พลศึกษา</t>
  </si>
  <si>
    <t>ศิลปะ</t>
  </si>
  <si>
    <t>การงานอาชีพ</t>
  </si>
  <si>
    <t>ภาษาอังกฤษ</t>
  </si>
  <si>
    <t>วิชาพื้นฐาน</t>
  </si>
  <si>
    <t>วิชาเพิ่มเติม</t>
  </si>
  <si>
    <t>รหัสวิชา</t>
  </si>
  <si>
    <t>คณิตศาสตร์(เพิ่มเติม)</t>
  </si>
  <si>
    <t>ภาษาอังกฤษ(เพิ่มเติม)</t>
  </si>
  <si>
    <t>เต็ม</t>
  </si>
  <si>
    <t>ได้</t>
  </si>
  <si>
    <t>ผลการเรียนเฉลี่ย</t>
  </si>
  <si>
    <t>ความคิดเห็นเพิ่มเติมของครูประจำชั้น</t>
  </si>
  <si>
    <t xml:space="preserve">             ขอให้ผู้ปกครองภูมิใจและชื่นชมบุตรหลานของท่าน ไม่ว่าจะสอบได้ลำดับที่เท่าไหร่</t>
  </si>
  <si>
    <t>ก็ตาม เพราะเกรดและผลการเรียนเป็นส่วนหนึ่งในการวัดและประเมินผลจากการเรียนการสอนใน</t>
  </si>
  <si>
    <t>โรงเรียนเท่านั้น เหนือสิ่งอื่นใดสิ่งที่คุณครูมองเห็นนั่นคือ นักเรียนทุกคนมีความสามารถและ</t>
  </si>
  <si>
    <t>ศักยภาพที่แตกต่างกันและคุณครูเชื่อว่านักเรียนทุกคนเป็นคนดี มีทักษะชีวิตที่จะสามารถดำรง</t>
  </si>
  <si>
    <t>ในสังคมได้อย่างมีความสุข</t>
  </si>
  <si>
    <t>ลงชื่อ</t>
  </si>
  <si>
    <t>ครูประจำชั้น</t>
  </si>
  <si>
    <t>ความคิดเห็นเพิ่มเติมของผู้ปกครอง</t>
  </si>
  <si>
    <t>ผู้ปกครอง</t>
  </si>
  <si>
    <t>ท15101</t>
  </si>
  <si>
    <t>ค15101</t>
  </si>
  <si>
    <t>ว15101</t>
  </si>
  <si>
    <t>ส15101</t>
  </si>
  <si>
    <t>ส15102</t>
  </si>
  <si>
    <t>พ15101</t>
  </si>
  <si>
    <t>ศ15101</t>
  </si>
  <si>
    <t>ง15101</t>
  </si>
  <si>
    <t>อ15101</t>
  </si>
  <si>
    <t>ค15201</t>
  </si>
  <si>
    <t>อ15202</t>
  </si>
  <si>
    <r>
      <rPr>
        <b/>
        <sz val="11"/>
        <color theme="1"/>
        <rFont val="Calibri"/>
        <family val="2"/>
        <scheme val="minor"/>
      </rPr>
      <t>ชั้น</t>
    </r>
    <r>
      <rPr>
        <sz val="11"/>
        <color theme="1"/>
        <rFont val="Calibri"/>
        <family val="2"/>
        <scheme val="minor"/>
      </rPr>
      <t xml:space="preserve">  ป.5</t>
    </r>
  </si>
  <si>
    <t>ระดับผล</t>
  </si>
  <si>
    <t>การเรียน</t>
  </si>
  <si>
    <t>ที่ได้</t>
  </si>
  <si>
    <t>คะแนน</t>
  </si>
  <si>
    <t>สำนักงานเขตพื้นที่การศึกษาประถมศึกษาขอนแก่น เขต 1</t>
  </si>
  <si>
    <t>สรุปผลการเรียนตลอดหลักสูตร</t>
  </si>
  <si>
    <t>ผลการเรียน</t>
  </si>
  <si>
    <t>ที่เรียน</t>
  </si>
  <si>
    <t>จำนวนหน่วยกิต/น้ำหนักวิชาพื้นฐาน</t>
  </si>
  <si>
    <t>จำนวนหน่วยกิต/น้ำหนักวิชาเพิ่มเติม</t>
  </si>
  <si>
    <t>รวมจำนวนหน่วยกิต/น้ำหนัก</t>
  </si>
  <si>
    <t>ระดับผลการเรียนเฉลี่ย(GPA)</t>
  </si>
  <si>
    <t>คุณลักษณะอันพึงประสงค์ของสถานศึกษา*</t>
  </si>
  <si>
    <t>การอ่าน  คิด  วิเคราะห์และเขียน**</t>
  </si>
  <si>
    <t>กิจกรรมพัฒนาผู้เรียน***</t>
  </si>
  <si>
    <t xml:space="preserve">แบบรายงานผลการพัฒนาคุณภาพผู้เรียนรายบุคคล </t>
  </si>
  <si>
    <t>ปีการศึกษา 2565    โรงเรียนบ้านคำหญ้าแดง</t>
  </si>
  <si>
    <t xml:space="preserve">          </t>
  </si>
  <si>
    <t>(นายนริทธิ์  จิตจักร)</t>
  </si>
  <si>
    <t xml:space="preserve">        (                                                                   )    </t>
  </si>
  <si>
    <t>นายภักดี  ปริบาล</t>
  </si>
  <si>
    <t>ผู้อำนวยการโรงเรียนบ้านคำหญ้าแดง</t>
  </si>
  <si>
    <t>นายนริทธิ์  จิตจักร</t>
  </si>
  <si>
    <r>
      <t>*</t>
    </r>
    <r>
      <rPr>
        <sz val="11"/>
        <color theme="0"/>
        <rFont val="Calibri"/>
        <family val="2"/>
        <scheme val="minor"/>
      </rPr>
      <t>*****</t>
    </r>
    <r>
      <rPr>
        <sz val="11"/>
        <color theme="1"/>
        <rFont val="Calibri"/>
        <family val="2"/>
        <charset val="222"/>
        <scheme val="minor"/>
      </rPr>
      <t xml:space="preserve"> =  ดีเยี่ยม/ดี/ผ่าน/ไม่ผ่าน</t>
    </r>
  </si>
  <si>
    <r>
      <t>**</t>
    </r>
    <r>
      <rPr>
        <sz val="11"/>
        <color theme="0"/>
        <rFont val="Calibri"/>
        <family val="2"/>
        <scheme val="minor"/>
      </rPr>
      <t>****</t>
    </r>
    <r>
      <rPr>
        <sz val="11"/>
        <color theme="1"/>
        <rFont val="Calibri"/>
        <family val="2"/>
        <charset val="222"/>
        <scheme val="minor"/>
      </rPr>
      <t xml:space="preserve"> =  ดีเยี่ยม/ดี/ผ่าน/ไม่ผ่าน</t>
    </r>
  </si>
  <si>
    <r>
      <t>***</t>
    </r>
    <r>
      <rPr>
        <sz val="11"/>
        <color theme="0"/>
        <rFont val="Calibri"/>
        <family val="2"/>
        <scheme val="minor"/>
      </rPr>
      <t>***</t>
    </r>
    <r>
      <rPr>
        <sz val="11"/>
        <color theme="1"/>
        <rFont val="Calibri"/>
        <family val="2"/>
        <charset val="222"/>
        <scheme val="minor"/>
      </rPr>
      <t xml:space="preserve"> =  ผ่าน/ไม่ผ่าน</t>
    </r>
  </si>
  <si>
    <t>ปพ.6</t>
  </si>
  <si>
    <t>เด็กชาย</t>
  </si>
  <si>
    <t>ดีเยี่ยม</t>
  </si>
  <si>
    <t>ผ่าน</t>
  </si>
  <si>
    <t>xxxxx</t>
  </si>
  <si>
    <t>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</si>
</sst>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4" fillId="0" borderId="1" xfId="0" applyFont="1" applyBorder="1" applyAlignment="1" applyProtection="1">
      <alignment horizontal="center"/>
      <protection locked="0"/>
    </xf>
    <xf numFmtId="0" fontId="2" fillId="0" borderId="5" xfId="0" applyFont="1" applyBorder="1"/>
    <xf numFmtId="0" fontId="6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4" fillId="0" borderId="11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0" fontId="1" fillId="0" borderId="14" xfId="0" applyFont="1" applyBorder="1"/>
    <xf numFmtId="0" fontId="1" fillId="0" borderId="15" xfId="0" applyFont="1" applyBorder="1"/>
    <xf numFmtId="0" fontId="0" fillId="0" borderId="20" xfId="0" applyBorder="1"/>
    <xf numFmtId="0" fontId="0" fillId="0" borderId="10" xfId="0" applyBorder="1" applyAlignment="1">
      <alignment horizontal="center"/>
    </xf>
    <xf numFmtId="0" fontId="0" fillId="0" borderId="16" xfId="0" applyBorder="1"/>
    <xf numFmtId="0" fontId="0" fillId="0" borderId="3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3" xfId="0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37" xfId="0" applyBorder="1" applyAlignment="1">
      <alignment horizontal="center"/>
    </xf>
    <xf numFmtId="2" fontId="0" fillId="2" borderId="35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left"/>
    </xf>
    <xf numFmtId="2" fontId="1" fillId="2" borderId="12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28" xfId="0" applyFont="1" applyFill="1" applyBorder="1" applyAlignment="1">
      <alignment horizontal="left"/>
    </xf>
    <xf numFmtId="0" fontId="1" fillId="3" borderId="29" xfId="0" applyFont="1" applyFill="1" applyBorder="1" applyAlignment="1">
      <alignment horizontal="left"/>
    </xf>
    <xf numFmtId="0" fontId="1" fillId="3" borderId="3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1</xdr:row>
      <xdr:rowOff>0</xdr:rowOff>
    </xdr:from>
    <xdr:to>
      <xdr:col>6</xdr:col>
      <xdr:colOff>200025</xdr:colOff>
      <xdr:row>4</xdr:row>
      <xdr:rowOff>54847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AF993D-9879-FB63-B4FD-AB139EE00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190500"/>
          <a:ext cx="504825" cy="6263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1</xdr:row>
      <xdr:rowOff>0</xdr:rowOff>
    </xdr:from>
    <xdr:to>
      <xdr:col>6</xdr:col>
      <xdr:colOff>200025</xdr:colOff>
      <xdr:row>4</xdr:row>
      <xdr:rowOff>54847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4E90A6-CF55-47A0-8420-321F032C3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190500"/>
          <a:ext cx="504825" cy="6263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1</xdr:row>
      <xdr:rowOff>0</xdr:rowOff>
    </xdr:from>
    <xdr:to>
      <xdr:col>6</xdr:col>
      <xdr:colOff>200025</xdr:colOff>
      <xdr:row>4</xdr:row>
      <xdr:rowOff>54847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4EEA3D-3CA9-4096-AE39-5AD7F9EAC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190500"/>
          <a:ext cx="504825" cy="6263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1</xdr:row>
      <xdr:rowOff>0</xdr:rowOff>
    </xdr:from>
    <xdr:to>
      <xdr:col>6</xdr:col>
      <xdr:colOff>200025</xdr:colOff>
      <xdr:row>4</xdr:row>
      <xdr:rowOff>54847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DD2752-0E92-47E8-98E8-722FE02CF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190500"/>
          <a:ext cx="504825" cy="6263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EDE85-853E-45C9-B2F8-CA3952664872}">
  <dimension ref="A1:V48"/>
  <sheetViews>
    <sheetView tabSelected="1" topLeftCell="B1" workbookViewId="0">
      <selection activeCell="A7" sqref="A7:K7"/>
    </sheetView>
  </sheetViews>
  <sheetFormatPr defaultRowHeight="15"/>
  <cols>
    <col min="1" max="1" width="4.7109375" customWidth="1"/>
    <col min="5" max="5" width="5.7109375" customWidth="1"/>
    <col min="6" max="6" width="5.85546875" customWidth="1"/>
    <col min="7" max="7" width="6" customWidth="1"/>
    <col min="8" max="8" width="5.85546875" customWidth="1"/>
    <col min="9" max="9" width="8.28515625" customWidth="1"/>
    <col min="10" max="10" width="8.140625" customWidth="1"/>
    <col min="11" max="11" width="7.42578125" customWidth="1"/>
  </cols>
  <sheetData>
    <row r="1" spans="1:21">
      <c r="K1" t="s">
        <v>73</v>
      </c>
      <c r="L1" s="65" t="s">
        <v>25</v>
      </c>
      <c r="M1" s="65"/>
      <c r="N1" s="65"/>
      <c r="O1" s="65"/>
      <c r="P1" s="65"/>
      <c r="Q1" s="65"/>
      <c r="R1" s="65"/>
      <c r="S1" s="65"/>
      <c r="T1" s="65"/>
      <c r="U1" s="65"/>
    </row>
    <row r="2" spans="1:21">
      <c r="L2" s="7" t="s">
        <v>26</v>
      </c>
      <c r="M2" s="7"/>
      <c r="N2" s="7"/>
      <c r="O2" s="7"/>
      <c r="P2" s="7"/>
      <c r="Q2" s="7"/>
      <c r="R2" s="7"/>
      <c r="S2" s="7"/>
      <c r="T2" s="7"/>
      <c r="U2" s="21"/>
    </row>
    <row r="3" spans="1:21">
      <c r="L3" s="67" t="s">
        <v>27</v>
      </c>
      <c r="M3" s="67"/>
      <c r="N3" s="67"/>
      <c r="O3" s="67"/>
      <c r="P3" s="67"/>
      <c r="Q3" s="67"/>
      <c r="R3" s="67"/>
      <c r="S3" s="67"/>
      <c r="T3" s="67"/>
      <c r="U3" s="67"/>
    </row>
    <row r="4" spans="1:21">
      <c r="L4" s="67" t="s">
        <v>28</v>
      </c>
      <c r="M4" s="67"/>
      <c r="N4" s="67"/>
      <c r="O4" s="67"/>
      <c r="P4" s="67"/>
      <c r="Q4" s="67"/>
      <c r="R4" s="67"/>
      <c r="S4" s="67"/>
      <c r="T4" s="67"/>
      <c r="U4" s="67"/>
    </row>
    <row r="5" spans="1:21">
      <c r="L5" s="67" t="s">
        <v>29</v>
      </c>
      <c r="M5" s="67"/>
      <c r="N5" s="67"/>
      <c r="O5" s="67"/>
      <c r="P5" s="67"/>
      <c r="Q5" s="67"/>
      <c r="R5" s="67"/>
      <c r="S5" s="67"/>
      <c r="T5" s="67"/>
      <c r="U5" s="67"/>
    </row>
    <row r="6" spans="1:21">
      <c r="A6" s="68" t="s">
        <v>62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7" t="s">
        <v>30</v>
      </c>
      <c r="M6" s="67"/>
      <c r="N6" s="67"/>
      <c r="O6" s="67"/>
      <c r="P6" s="67"/>
      <c r="Q6" s="67"/>
      <c r="R6" s="67"/>
      <c r="S6" s="67"/>
      <c r="T6" s="67"/>
      <c r="U6" s="67"/>
    </row>
    <row r="7" spans="1:21">
      <c r="A7" s="68" t="s">
        <v>63</v>
      </c>
      <c r="B7" s="68"/>
      <c r="C7" s="68"/>
      <c r="D7" s="68"/>
      <c r="E7" s="68"/>
      <c r="F7" s="68"/>
      <c r="G7" s="68"/>
      <c r="H7" s="68"/>
      <c r="I7" s="68"/>
      <c r="J7" s="68"/>
      <c r="K7" s="68"/>
    </row>
    <row r="8" spans="1:21">
      <c r="A8" s="68" t="s">
        <v>51</v>
      </c>
      <c r="B8" s="47"/>
      <c r="C8" s="47"/>
      <c r="D8" s="47"/>
      <c r="E8" s="47"/>
      <c r="F8" s="47"/>
      <c r="G8" s="47"/>
      <c r="H8" s="47"/>
      <c r="I8" s="47"/>
      <c r="J8" s="47"/>
      <c r="K8" s="47"/>
      <c r="P8" t="s">
        <v>31</v>
      </c>
      <c r="S8" s="47" t="s">
        <v>32</v>
      </c>
      <c r="T8" s="47"/>
    </row>
    <row r="9" spans="1:21">
      <c r="B9" s="71" t="s">
        <v>3</v>
      </c>
      <c r="C9" s="71"/>
      <c r="D9" s="71"/>
      <c r="E9" s="71"/>
      <c r="F9" s="71"/>
      <c r="G9" s="71"/>
      <c r="H9" s="71"/>
      <c r="I9" s="71"/>
      <c r="J9" s="71"/>
      <c r="K9" s="71"/>
      <c r="P9" t="s">
        <v>64</v>
      </c>
      <c r="Q9" s="47" t="s">
        <v>65</v>
      </c>
      <c r="R9" s="47"/>
    </row>
    <row r="10" spans="1:21">
      <c r="B10" s="3" t="s">
        <v>0</v>
      </c>
      <c r="C10" s="22" t="s">
        <v>74</v>
      </c>
      <c r="D10" s="22" t="s">
        <v>77</v>
      </c>
      <c r="E10" s="3" t="s">
        <v>1</v>
      </c>
      <c r="F10" s="70" t="s">
        <v>78</v>
      </c>
      <c r="G10" s="70"/>
      <c r="H10" s="70"/>
      <c r="I10" s="11" t="s">
        <v>46</v>
      </c>
      <c r="J10" s="2" t="s">
        <v>2</v>
      </c>
      <c r="K10" s="4">
        <v>1</v>
      </c>
    </row>
    <row r="11" spans="1:21">
      <c r="B11" s="69" t="s">
        <v>19</v>
      </c>
      <c r="C11" s="69" t="s">
        <v>4</v>
      </c>
      <c r="D11" s="69"/>
      <c r="E11" s="74" t="s">
        <v>5</v>
      </c>
      <c r="F11" s="74"/>
      <c r="G11" s="74" t="s">
        <v>6</v>
      </c>
      <c r="H11" s="74"/>
      <c r="I11" s="69" t="s">
        <v>7</v>
      </c>
      <c r="J11" s="69"/>
      <c r="K11" s="69"/>
    </row>
    <row r="12" spans="1:21">
      <c r="B12" s="69"/>
      <c r="C12" s="69"/>
      <c r="D12" s="69"/>
      <c r="E12" s="31" t="s">
        <v>50</v>
      </c>
      <c r="F12" s="12" t="s">
        <v>50</v>
      </c>
      <c r="G12" s="31" t="s">
        <v>50</v>
      </c>
      <c r="H12" s="12" t="s">
        <v>50</v>
      </c>
      <c r="I12" s="31" t="s">
        <v>50</v>
      </c>
      <c r="J12" s="12" t="s">
        <v>50</v>
      </c>
      <c r="K12" s="12" t="s">
        <v>47</v>
      </c>
      <c r="L12" s="65" t="s">
        <v>33</v>
      </c>
      <c r="M12" s="65"/>
      <c r="N12" s="65"/>
      <c r="O12" s="65"/>
      <c r="P12" s="65"/>
      <c r="Q12" s="65"/>
      <c r="R12" s="65"/>
      <c r="S12" s="65"/>
      <c r="T12" s="65"/>
      <c r="U12" s="65"/>
    </row>
    <row r="13" spans="1:21" ht="15.75" thickBot="1">
      <c r="B13" s="81" t="s">
        <v>17</v>
      </c>
      <c r="C13" s="82"/>
      <c r="D13" s="83"/>
      <c r="E13" s="32" t="s">
        <v>22</v>
      </c>
      <c r="F13" s="15" t="s">
        <v>23</v>
      </c>
      <c r="G13" s="32" t="s">
        <v>22</v>
      </c>
      <c r="H13" s="15" t="s">
        <v>23</v>
      </c>
      <c r="I13" s="32" t="s">
        <v>22</v>
      </c>
      <c r="J13" s="15" t="s">
        <v>49</v>
      </c>
      <c r="K13" s="15" t="s">
        <v>48</v>
      </c>
      <c r="L13" s="8"/>
      <c r="M13" s="8"/>
      <c r="N13" s="8"/>
      <c r="O13" s="8"/>
      <c r="P13" s="8"/>
      <c r="Q13" s="8"/>
      <c r="R13" s="8"/>
      <c r="S13" s="8"/>
      <c r="T13" s="8"/>
    </row>
    <row r="14" spans="1:21">
      <c r="B14" s="14" t="s">
        <v>35</v>
      </c>
      <c r="C14" s="75" t="s">
        <v>8</v>
      </c>
      <c r="D14" s="75"/>
      <c r="E14" s="33">
        <v>50</v>
      </c>
      <c r="F14" s="13">
        <v>38</v>
      </c>
      <c r="G14" s="33">
        <v>50</v>
      </c>
      <c r="H14" s="13">
        <v>26</v>
      </c>
      <c r="I14" s="33">
        <v>100</v>
      </c>
      <c r="J14" s="13">
        <f>SUM(F14,H14)</f>
        <v>64</v>
      </c>
      <c r="K14" s="13">
        <f>IF(J14&gt;=80,4,IF(J14&gt;=75,3.5,IF(J14&gt;=70,3,IF(J14&gt;=65,2.5,IF(J14&gt;=60,2,IF(J14&gt;=55,1.5,IF(J14&gt;=50,1,IF(J14&lt;50,0))))))))</f>
        <v>2</v>
      </c>
      <c r="L14" s="9"/>
      <c r="M14" s="9"/>
      <c r="N14" s="9"/>
      <c r="O14" s="9"/>
      <c r="P14" s="9"/>
      <c r="Q14" s="9"/>
      <c r="R14" s="9"/>
      <c r="S14" s="9"/>
      <c r="T14" s="9"/>
    </row>
    <row r="15" spans="1:21">
      <c r="B15" s="10" t="s">
        <v>36</v>
      </c>
      <c r="C15" s="77" t="s">
        <v>9</v>
      </c>
      <c r="D15" s="77"/>
      <c r="E15" s="35">
        <v>50</v>
      </c>
      <c r="F15" s="13">
        <v>41</v>
      </c>
      <c r="G15" s="33">
        <v>50</v>
      </c>
      <c r="H15" s="13">
        <v>30</v>
      </c>
      <c r="I15" s="35">
        <v>100</v>
      </c>
      <c r="J15" s="6">
        <f t="shared" ref="J15:J22" si="0">SUM(F15,H15)</f>
        <v>71</v>
      </c>
      <c r="K15" s="13">
        <f t="shared" ref="K15:K22" si="1">IF(J15&gt;=80,4,IF(J15&gt;=75,3.5,IF(J15&gt;=70,3,IF(J15&gt;=65,2.5,IF(J15&gt;=60,2,IF(J15&gt;=55,1.5,IF(J15&gt;=50,1,IF(J15&lt;50,0))))))))</f>
        <v>3</v>
      </c>
      <c r="L15" s="9"/>
      <c r="M15" s="9"/>
      <c r="N15" s="9"/>
      <c r="O15" s="9"/>
      <c r="P15" s="9"/>
      <c r="Q15" s="9"/>
      <c r="R15" s="9"/>
      <c r="S15" s="9"/>
      <c r="T15" s="9"/>
    </row>
    <row r="16" spans="1:21">
      <c r="B16" s="10" t="s">
        <v>37</v>
      </c>
      <c r="C16" s="77" t="s">
        <v>10</v>
      </c>
      <c r="D16" s="77"/>
      <c r="E16" s="35">
        <v>50</v>
      </c>
      <c r="F16" s="13">
        <v>39</v>
      </c>
      <c r="G16" s="33">
        <v>50</v>
      </c>
      <c r="H16" s="13">
        <v>23</v>
      </c>
      <c r="I16" s="35">
        <v>100</v>
      </c>
      <c r="J16" s="13">
        <f t="shared" si="0"/>
        <v>62</v>
      </c>
      <c r="K16" s="13">
        <f t="shared" si="1"/>
        <v>2</v>
      </c>
      <c r="L16" s="9"/>
      <c r="M16" s="9"/>
      <c r="N16" s="9"/>
      <c r="O16" s="9"/>
      <c r="P16" s="9"/>
      <c r="Q16" s="9"/>
      <c r="R16" s="9"/>
      <c r="S16" s="9"/>
      <c r="T16" s="9"/>
    </row>
    <row r="17" spans="2:22">
      <c r="B17" s="10" t="s">
        <v>38</v>
      </c>
      <c r="C17" s="77" t="s">
        <v>11</v>
      </c>
      <c r="D17" s="77"/>
      <c r="E17" s="35">
        <v>50</v>
      </c>
      <c r="F17" s="13">
        <v>43</v>
      </c>
      <c r="G17" s="33">
        <v>50</v>
      </c>
      <c r="H17" s="13">
        <v>23</v>
      </c>
      <c r="I17" s="35">
        <v>100</v>
      </c>
      <c r="J17" s="13">
        <f t="shared" si="0"/>
        <v>66</v>
      </c>
      <c r="K17" s="13">
        <f t="shared" si="1"/>
        <v>2.5</v>
      </c>
      <c r="L17" s="9"/>
      <c r="M17" s="9"/>
      <c r="N17" s="9"/>
      <c r="O17" s="9"/>
      <c r="P17" s="9"/>
      <c r="Q17" s="9"/>
      <c r="R17" s="9"/>
      <c r="S17" s="9"/>
      <c r="T17" s="9"/>
    </row>
    <row r="18" spans="2:22">
      <c r="B18" s="10" t="s">
        <v>39</v>
      </c>
      <c r="C18" s="77" t="s">
        <v>12</v>
      </c>
      <c r="D18" s="77"/>
      <c r="E18" s="35">
        <v>50</v>
      </c>
      <c r="F18" s="13">
        <v>41</v>
      </c>
      <c r="G18" s="33">
        <v>50</v>
      </c>
      <c r="H18" s="13">
        <v>24</v>
      </c>
      <c r="I18" s="35">
        <v>100</v>
      </c>
      <c r="J18" s="13">
        <f t="shared" si="0"/>
        <v>65</v>
      </c>
      <c r="K18" s="13">
        <f t="shared" si="1"/>
        <v>2.5</v>
      </c>
      <c r="L18" s="9"/>
      <c r="M18" s="9"/>
      <c r="N18" s="9"/>
      <c r="O18" s="9"/>
      <c r="P18" s="9"/>
      <c r="Q18" s="9"/>
      <c r="R18" s="9"/>
      <c r="S18" s="9"/>
      <c r="T18" s="9"/>
    </row>
    <row r="19" spans="2:22">
      <c r="B19" s="10" t="s">
        <v>40</v>
      </c>
      <c r="C19" s="77" t="s">
        <v>13</v>
      </c>
      <c r="D19" s="77"/>
      <c r="E19" s="35">
        <v>50</v>
      </c>
      <c r="F19" s="13">
        <v>44</v>
      </c>
      <c r="G19" s="33">
        <v>50</v>
      </c>
      <c r="H19" s="13">
        <v>25</v>
      </c>
      <c r="I19" s="35">
        <v>100</v>
      </c>
      <c r="J19" s="13">
        <f t="shared" si="0"/>
        <v>69</v>
      </c>
      <c r="K19" s="13">
        <f t="shared" si="1"/>
        <v>2.5</v>
      </c>
      <c r="L19" s="9"/>
      <c r="M19" s="9"/>
      <c r="N19" s="9"/>
      <c r="O19" s="9"/>
      <c r="P19" s="9"/>
      <c r="Q19" s="9"/>
      <c r="R19" s="9"/>
      <c r="S19" s="9"/>
      <c r="T19" s="9"/>
    </row>
    <row r="20" spans="2:22">
      <c r="B20" s="10" t="s">
        <v>41</v>
      </c>
      <c r="C20" s="77" t="s">
        <v>14</v>
      </c>
      <c r="D20" s="77"/>
      <c r="E20" s="35">
        <v>50</v>
      </c>
      <c r="F20" s="13">
        <v>41</v>
      </c>
      <c r="G20" s="33">
        <v>50</v>
      </c>
      <c r="H20" s="13">
        <v>28</v>
      </c>
      <c r="I20" s="35">
        <v>100</v>
      </c>
      <c r="J20" s="13">
        <f t="shared" si="0"/>
        <v>69</v>
      </c>
      <c r="K20" s="13">
        <f t="shared" si="1"/>
        <v>2.5</v>
      </c>
    </row>
    <row r="21" spans="2:22">
      <c r="B21" s="10" t="s">
        <v>42</v>
      </c>
      <c r="C21" s="5" t="s">
        <v>15</v>
      </c>
      <c r="D21" s="5"/>
      <c r="E21" s="35">
        <v>50</v>
      </c>
      <c r="F21" s="13">
        <v>41</v>
      </c>
      <c r="G21" s="33">
        <v>50</v>
      </c>
      <c r="H21" s="13">
        <v>29</v>
      </c>
      <c r="I21" s="35">
        <v>100</v>
      </c>
      <c r="J21" s="13">
        <f t="shared" si="0"/>
        <v>70</v>
      </c>
      <c r="K21" s="13">
        <f t="shared" si="1"/>
        <v>3</v>
      </c>
      <c r="P21" s="8" t="s">
        <v>31</v>
      </c>
      <c r="Q21" s="8"/>
      <c r="R21" s="8"/>
      <c r="S21" s="66" t="s">
        <v>34</v>
      </c>
      <c r="T21" s="66"/>
    </row>
    <row r="22" spans="2:22" ht="15.75" thickBot="1">
      <c r="B22" s="19" t="s">
        <v>43</v>
      </c>
      <c r="C22" s="18" t="s">
        <v>16</v>
      </c>
      <c r="D22" s="18"/>
      <c r="E22" s="34">
        <v>50</v>
      </c>
      <c r="F22" s="17">
        <v>37</v>
      </c>
      <c r="G22" s="34">
        <v>50</v>
      </c>
      <c r="H22" s="17">
        <v>28</v>
      </c>
      <c r="I22" s="34">
        <v>100</v>
      </c>
      <c r="J22" s="17">
        <f t="shared" si="0"/>
        <v>65</v>
      </c>
      <c r="K22" s="17">
        <f t="shared" si="1"/>
        <v>2.5</v>
      </c>
      <c r="P22" s="67" t="s">
        <v>66</v>
      </c>
      <c r="Q22" s="67"/>
      <c r="R22" s="67"/>
      <c r="S22" s="67"/>
      <c r="T22" s="67"/>
    </row>
    <row r="23" spans="2:22" ht="15.75" thickBot="1">
      <c r="B23" s="78" t="s">
        <v>18</v>
      </c>
      <c r="C23" s="79"/>
      <c r="D23" s="80"/>
      <c r="E23" s="23"/>
      <c r="F23" s="23"/>
      <c r="G23" s="23"/>
      <c r="H23" s="23"/>
      <c r="I23" s="23"/>
      <c r="J23" s="23"/>
      <c r="K23" s="24"/>
    </row>
    <row r="24" spans="2:22">
      <c r="B24" s="16" t="s">
        <v>44</v>
      </c>
      <c r="C24" s="75" t="s">
        <v>20</v>
      </c>
      <c r="D24" s="75"/>
      <c r="E24" s="39">
        <v>50</v>
      </c>
      <c r="F24" s="13">
        <v>41</v>
      </c>
      <c r="G24" s="33">
        <v>50</v>
      </c>
      <c r="H24" s="13">
        <v>27</v>
      </c>
      <c r="I24" s="33">
        <v>100</v>
      </c>
      <c r="J24" s="13">
        <f>SUM(F24,H24)</f>
        <v>68</v>
      </c>
      <c r="K24" s="13">
        <f>IF(J24&gt;=80,4,IF(J24&gt;=75,3.5,IF(J24&gt;=70,3,IF(J24&gt;=65,2.5,IF(J24&gt;=60,2,IF(J24&gt;=55,1.5,IF(J24&gt;=50,1,IF(J24&lt;50,0))))))))</f>
        <v>2.5</v>
      </c>
    </row>
    <row r="25" spans="2:22" ht="15.75" thickBot="1">
      <c r="B25" s="19" t="s">
        <v>45</v>
      </c>
      <c r="C25" s="76" t="s">
        <v>21</v>
      </c>
      <c r="D25" s="76"/>
      <c r="E25" s="34">
        <v>50</v>
      </c>
      <c r="F25" s="17">
        <v>36</v>
      </c>
      <c r="G25" s="34">
        <v>50</v>
      </c>
      <c r="H25" s="17">
        <v>26</v>
      </c>
      <c r="I25" s="34">
        <v>100</v>
      </c>
      <c r="J25" s="17">
        <f>SUM(F25,H25)</f>
        <v>62</v>
      </c>
      <c r="K25" s="13">
        <f>IF(J25&gt;=80,4,IF(J25&gt;=75,3.5,IF(J25&gt;=70,3,IF(J25&gt;=65,2.5,IF(J25&gt;=60,2,IF(J25&gt;=55,1.5,IF(J25&gt;=50,1,IF(J25&lt;50,0))))))))</f>
        <v>2</v>
      </c>
    </row>
    <row r="26" spans="2:22" ht="15.75" thickBot="1">
      <c r="B26" s="73" t="s">
        <v>24</v>
      </c>
      <c r="C26" s="73"/>
      <c r="D26" s="73"/>
      <c r="E26" s="73"/>
      <c r="F26" s="73"/>
      <c r="G26" s="73"/>
      <c r="H26" s="73"/>
      <c r="I26" s="73"/>
      <c r="J26" s="72">
        <f>AVERAGE(K14:K22,K24,K25)</f>
        <v>2.4545454545454546</v>
      </c>
      <c r="K26" s="72"/>
    </row>
    <row r="28" spans="2:22">
      <c r="B28" s="48" t="s">
        <v>52</v>
      </c>
      <c r="C28" s="49"/>
      <c r="D28" s="49"/>
      <c r="E28" s="49"/>
      <c r="F28" s="49"/>
      <c r="G28" s="49"/>
      <c r="H28" s="50"/>
      <c r="I28" s="60" t="s">
        <v>53</v>
      </c>
      <c r="J28" s="61"/>
      <c r="K28" s="20"/>
      <c r="V28" s="27"/>
    </row>
    <row r="29" spans="2:22" ht="15.75" thickBot="1">
      <c r="B29" s="51"/>
      <c r="C29" s="52"/>
      <c r="D29" s="52"/>
      <c r="E29" s="52"/>
      <c r="F29" s="52"/>
      <c r="G29" s="52"/>
      <c r="H29" s="53"/>
      <c r="I29" s="34" t="s">
        <v>54</v>
      </c>
      <c r="J29" s="26" t="s">
        <v>49</v>
      </c>
      <c r="K29" s="21"/>
    </row>
    <row r="30" spans="2:22">
      <c r="B30" s="54" t="s">
        <v>55</v>
      </c>
      <c r="C30" s="55"/>
      <c r="D30" s="55"/>
      <c r="E30" s="55"/>
      <c r="F30" s="55"/>
      <c r="G30" s="55"/>
      <c r="H30" s="56"/>
      <c r="I30" s="36">
        <v>24</v>
      </c>
      <c r="J30" s="30">
        <v>24</v>
      </c>
    </row>
    <row r="31" spans="2:22">
      <c r="B31" s="57" t="s">
        <v>56</v>
      </c>
      <c r="C31" s="58"/>
      <c r="D31" s="58"/>
      <c r="E31" s="58"/>
      <c r="F31" s="58"/>
      <c r="G31" s="58"/>
      <c r="H31" s="59"/>
      <c r="I31" s="37">
        <v>2</v>
      </c>
      <c r="J31" s="29">
        <v>2</v>
      </c>
    </row>
    <row r="32" spans="2:22">
      <c r="B32" s="57" t="s">
        <v>57</v>
      </c>
      <c r="C32" s="58"/>
      <c r="D32" s="58"/>
      <c r="E32" s="58"/>
      <c r="F32" s="58"/>
      <c r="G32" s="58"/>
      <c r="H32" s="59"/>
      <c r="I32" s="38">
        <v>26</v>
      </c>
      <c r="J32" s="28">
        <v>26</v>
      </c>
    </row>
    <row r="33" spans="1:22">
      <c r="B33" s="57" t="s">
        <v>58</v>
      </c>
      <c r="C33" s="58"/>
      <c r="D33" s="58"/>
      <c r="E33" s="58"/>
      <c r="F33" s="58"/>
      <c r="G33" s="58"/>
      <c r="H33" s="59"/>
      <c r="I33" s="63">
        <f>SUM(J26)</f>
        <v>2.4545454545454546</v>
      </c>
      <c r="J33" s="64"/>
      <c r="N33" s="1"/>
      <c r="V33" s="25"/>
    </row>
    <row r="34" spans="1:22">
      <c r="B34" s="57" t="s">
        <v>59</v>
      </c>
      <c r="C34" s="58"/>
      <c r="D34" s="58"/>
      <c r="E34" s="58"/>
      <c r="F34" s="58"/>
      <c r="G34" s="58"/>
      <c r="H34" s="59"/>
      <c r="I34" s="41" t="s">
        <v>75</v>
      </c>
      <c r="J34" s="42"/>
    </row>
    <row r="35" spans="1:22">
      <c r="B35" s="57" t="s">
        <v>60</v>
      </c>
      <c r="C35" s="58"/>
      <c r="D35" s="58"/>
      <c r="E35" s="58"/>
      <c r="F35" s="58"/>
      <c r="G35" s="58"/>
      <c r="H35" s="59"/>
      <c r="I35" s="41" t="s">
        <v>75</v>
      </c>
      <c r="J35" s="42"/>
    </row>
    <row r="36" spans="1:22">
      <c r="B36" s="57" t="s">
        <v>61</v>
      </c>
      <c r="C36" s="58"/>
      <c r="D36" s="58"/>
      <c r="E36" s="58"/>
      <c r="F36" s="58"/>
      <c r="G36" s="58"/>
      <c r="H36" s="59"/>
      <c r="I36" s="43" t="s">
        <v>76</v>
      </c>
      <c r="J36" s="44"/>
    </row>
    <row r="37" spans="1:22">
      <c r="A37" s="25"/>
      <c r="B37" s="45"/>
      <c r="C37" s="62"/>
      <c r="D37" s="62"/>
      <c r="E37" s="62"/>
      <c r="F37" s="62"/>
      <c r="G37" s="62"/>
      <c r="H37" s="46"/>
      <c r="I37" s="45"/>
      <c r="J37" s="46"/>
    </row>
    <row r="39" spans="1:22">
      <c r="B39" s="40" t="s">
        <v>70</v>
      </c>
      <c r="C39" s="40"/>
      <c r="D39" s="40"/>
      <c r="E39" s="40"/>
      <c r="F39" s="47"/>
      <c r="G39" s="47"/>
      <c r="H39" s="47"/>
      <c r="I39" s="47"/>
      <c r="J39" s="47"/>
      <c r="K39" s="47"/>
    </row>
    <row r="40" spans="1:22">
      <c r="B40" s="40" t="s">
        <v>71</v>
      </c>
      <c r="C40" s="40"/>
      <c r="D40" s="40"/>
      <c r="E40" s="40"/>
      <c r="F40" s="22" t="s">
        <v>31</v>
      </c>
      <c r="G40" s="20"/>
      <c r="H40" s="20"/>
      <c r="I40" s="20"/>
      <c r="J40" s="20"/>
      <c r="K40" s="20"/>
    </row>
    <row r="41" spans="1:22">
      <c r="B41" s="40" t="s">
        <v>72</v>
      </c>
      <c r="C41" s="40"/>
      <c r="D41" s="40"/>
      <c r="E41" s="40"/>
      <c r="G41" s="47" t="s">
        <v>69</v>
      </c>
      <c r="H41" s="47"/>
      <c r="I41" s="47"/>
      <c r="J41" s="47"/>
    </row>
    <row r="42" spans="1:22">
      <c r="F42" s="47" t="s">
        <v>32</v>
      </c>
      <c r="G42" s="47"/>
      <c r="H42" s="47"/>
      <c r="I42" s="47"/>
      <c r="J42" s="47"/>
      <c r="K42" s="47"/>
    </row>
    <row r="45" spans="1:22">
      <c r="F45" s="22"/>
      <c r="G45" s="20"/>
      <c r="H45" s="20"/>
      <c r="I45" s="20"/>
      <c r="J45" s="20"/>
      <c r="K45" s="20"/>
    </row>
    <row r="46" spans="1:22">
      <c r="F46" s="22" t="s">
        <v>31</v>
      </c>
      <c r="G46" s="20"/>
      <c r="H46" s="20"/>
      <c r="I46" s="20"/>
      <c r="J46" s="20"/>
      <c r="K46" s="20"/>
    </row>
    <row r="47" spans="1:22">
      <c r="G47" s="47" t="s">
        <v>67</v>
      </c>
      <c r="H47" s="47"/>
      <c r="I47" s="47"/>
      <c r="J47" s="47"/>
    </row>
    <row r="48" spans="1:22">
      <c r="F48" s="47" t="s">
        <v>68</v>
      </c>
      <c r="G48" s="47"/>
      <c r="H48" s="47"/>
      <c r="I48" s="47"/>
      <c r="J48" s="47"/>
      <c r="K48" s="47"/>
    </row>
  </sheetData>
  <mergeCells count="56">
    <mergeCell ref="J26:K26"/>
    <mergeCell ref="B26:I26"/>
    <mergeCell ref="E11:F11"/>
    <mergeCell ref="G11:H11"/>
    <mergeCell ref="I11:K11"/>
    <mergeCell ref="C24:D24"/>
    <mergeCell ref="C25:D25"/>
    <mergeCell ref="C14:D14"/>
    <mergeCell ref="C15:D15"/>
    <mergeCell ref="C16:D16"/>
    <mergeCell ref="C17:D17"/>
    <mergeCell ref="C18:D18"/>
    <mergeCell ref="C19:D19"/>
    <mergeCell ref="B23:D23"/>
    <mergeCell ref="B13:D13"/>
    <mergeCell ref="C20:D20"/>
    <mergeCell ref="A6:K6"/>
    <mergeCell ref="A7:K7"/>
    <mergeCell ref="A8:K8"/>
    <mergeCell ref="B11:B12"/>
    <mergeCell ref="C11:D12"/>
    <mergeCell ref="F10:H10"/>
    <mergeCell ref="B9:K9"/>
    <mergeCell ref="L1:U1"/>
    <mergeCell ref="L3:U3"/>
    <mergeCell ref="L4:U4"/>
    <mergeCell ref="L5:U5"/>
    <mergeCell ref="L6:U6"/>
    <mergeCell ref="Q9:R9"/>
    <mergeCell ref="S8:T8"/>
    <mergeCell ref="L12:U12"/>
    <mergeCell ref="S21:T21"/>
    <mergeCell ref="P22:T22"/>
    <mergeCell ref="G47:J47"/>
    <mergeCell ref="F48:K48"/>
    <mergeCell ref="B28:H29"/>
    <mergeCell ref="B30:H30"/>
    <mergeCell ref="B31:H31"/>
    <mergeCell ref="B32:H32"/>
    <mergeCell ref="B33:H33"/>
    <mergeCell ref="B34:H34"/>
    <mergeCell ref="B35:H35"/>
    <mergeCell ref="B36:H36"/>
    <mergeCell ref="I28:J28"/>
    <mergeCell ref="B37:H37"/>
    <mergeCell ref="I33:J33"/>
    <mergeCell ref="F42:K42"/>
    <mergeCell ref="I35:J35"/>
    <mergeCell ref="F39:K39"/>
    <mergeCell ref="B39:E39"/>
    <mergeCell ref="B40:E40"/>
    <mergeCell ref="B41:E41"/>
    <mergeCell ref="I34:J34"/>
    <mergeCell ref="I36:J36"/>
    <mergeCell ref="I37:J37"/>
    <mergeCell ref="G41:J41"/>
  </mergeCells>
  <pageMargins left="0.7" right="0.7" top="0.75" bottom="0.75" header="0.3" footer="0.3"/>
  <pageSetup paperSize="9" fitToWidth="0" fitToHeight="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9FF7-BFD8-4C37-A386-878DA533D127}">
  <dimension ref="A1:V48"/>
  <sheetViews>
    <sheetView topLeftCell="B1" workbookViewId="0">
      <selection activeCell="N45" sqref="N45"/>
    </sheetView>
  </sheetViews>
  <sheetFormatPr defaultRowHeight="15"/>
  <cols>
    <col min="1" max="1" width="4.7109375" customWidth="1"/>
    <col min="5" max="5" width="5.7109375" customWidth="1"/>
    <col min="6" max="6" width="5.85546875" customWidth="1"/>
    <col min="7" max="7" width="6" customWidth="1"/>
    <col min="8" max="8" width="5.85546875" customWidth="1"/>
    <col min="9" max="9" width="8.28515625" customWidth="1"/>
    <col min="10" max="10" width="8.140625" customWidth="1"/>
    <col min="11" max="11" width="7.42578125" customWidth="1"/>
  </cols>
  <sheetData>
    <row r="1" spans="1:21">
      <c r="K1" t="s">
        <v>73</v>
      </c>
      <c r="L1" s="65" t="s">
        <v>25</v>
      </c>
      <c r="M1" s="65"/>
      <c r="N1" s="65"/>
      <c r="O1" s="65"/>
      <c r="P1" s="65"/>
      <c r="Q1" s="65"/>
      <c r="R1" s="65"/>
      <c r="S1" s="65"/>
      <c r="T1" s="65"/>
      <c r="U1" s="65"/>
    </row>
    <row r="2" spans="1:21">
      <c r="L2" s="7" t="s">
        <v>26</v>
      </c>
      <c r="M2" s="7"/>
      <c r="N2" s="7"/>
      <c r="O2" s="7"/>
      <c r="P2" s="7"/>
      <c r="Q2" s="7"/>
      <c r="R2" s="7"/>
      <c r="S2" s="7"/>
      <c r="T2" s="7"/>
      <c r="U2" s="21"/>
    </row>
    <row r="3" spans="1:21">
      <c r="L3" s="67" t="s">
        <v>27</v>
      </c>
      <c r="M3" s="67"/>
      <c r="N3" s="67"/>
      <c r="O3" s="67"/>
      <c r="P3" s="67"/>
      <c r="Q3" s="67"/>
      <c r="R3" s="67"/>
      <c r="S3" s="67"/>
      <c r="T3" s="67"/>
      <c r="U3" s="67"/>
    </row>
    <row r="4" spans="1:21">
      <c r="L4" s="67" t="s">
        <v>28</v>
      </c>
      <c r="M4" s="67"/>
      <c r="N4" s="67"/>
      <c r="O4" s="67"/>
      <c r="P4" s="67"/>
      <c r="Q4" s="67"/>
      <c r="R4" s="67"/>
      <c r="S4" s="67"/>
      <c r="T4" s="67"/>
      <c r="U4" s="67"/>
    </row>
    <row r="5" spans="1:21">
      <c r="L5" s="67" t="s">
        <v>29</v>
      </c>
      <c r="M5" s="67"/>
      <c r="N5" s="67"/>
      <c r="O5" s="67"/>
      <c r="P5" s="67"/>
      <c r="Q5" s="67"/>
      <c r="R5" s="67"/>
      <c r="S5" s="67"/>
      <c r="T5" s="67"/>
      <c r="U5" s="67"/>
    </row>
    <row r="6" spans="1:21">
      <c r="A6" s="68" t="s">
        <v>62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7" t="s">
        <v>30</v>
      </c>
      <c r="M6" s="67"/>
      <c r="N6" s="67"/>
      <c r="O6" s="67"/>
      <c r="P6" s="67"/>
      <c r="Q6" s="67"/>
      <c r="R6" s="67"/>
      <c r="S6" s="67"/>
      <c r="T6" s="67"/>
      <c r="U6" s="67"/>
    </row>
    <row r="7" spans="1:21">
      <c r="A7" s="68" t="s">
        <v>63</v>
      </c>
      <c r="B7" s="68"/>
      <c r="C7" s="68"/>
      <c r="D7" s="68"/>
      <c r="E7" s="68"/>
      <c r="F7" s="68"/>
      <c r="G7" s="68"/>
      <c r="H7" s="68"/>
      <c r="I7" s="68"/>
      <c r="J7" s="68"/>
      <c r="K7" s="68"/>
    </row>
    <row r="8" spans="1:21">
      <c r="A8" s="68" t="s">
        <v>51</v>
      </c>
      <c r="B8" s="47"/>
      <c r="C8" s="47"/>
      <c r="D8" s="47"/>
      <c r="E8" s="47"/>
      <c r="F8" s="47"/>
      <c r="G8" s="47"/>
      <c r="H8" s="47"/>
      <c r="I8" s="47"/>
      <c r="J8" s="47"/>
      <c r="K8" s="47"/>
      <c r="P8" t="s">
        <v>31</v>
      </c>
      <c r="S8" s="47" t="s">
        <v>32</v>
      </c>
      <c r="T8" s="47"/>
    </row>
    <row r="9" spans="1:21">
      <c r="B9" s="71" t="s">
        <v>3</v>
      </c>
      <c r="C9" s="71"/>
      <c r="D9" s="71"/>
      <c r="E9" s="71"/>
      <c r="F9" s="71"/>
      <c r="G9" s="71"/>
      <c r="H9" s="71"/>
      <c r="I9" s="71"/>
      <c r="J9" s="71"/>
      <c r="K9" s="71"/>
      <c r="P9" t="s">
        <v>64</v>
      </c>
      <c r="Q9" s="47" t="s">
        <v>65</v>
      </c>
      <c r="R9" s="47"/>
    </row>
    <row r="10" spans="1:21">
      <c r="B10" s="3" t="s">
        <v>0</v>
      </c>
      <c r="C10" s="22" t="s">
        <v>74</v>
      </c>
      <c r="D10" s="22" t="s">
        <v>77</v>
      </c>
      <c r="E10" s="3" t="s">
        <v>1</v>
      </c>
      <c r="F10" s="70" t="s">
        <v>78</v>
      </c>
      <c r="G10" s="70"/>
      <c r="H10" s="70"/>
      <c r="I10" s="11" t="s">
        <v>46</v>
      </c>
      <c r="J10" s="2" t="s">
        <v>2</v>
      </c>
      <c r="K10" s="4">
        <v>1</v>
      </c>
    </row>
    <row r="11" spans="1:21">
      <c r="B11" s="69" t="s">
        <v>19</v>
      </c>
      <c r="C11" s="69" t="s">
        <v>4</v>
      </c>
      <c r="D11" s="69"/>
      <c r="E11" s="74" t="s">
        <v>5</v>
      </c>
      <c r="F11" s="74"/>
      <c r="G11" s="74" t="s">
        <v>6</v>
      </c>
      <c r="H11" s="74"/>
      <c r="I11" s="69" t="s">
        <v>7</v>
      </c>
      <c r="J11" s="69"/>
      <c r="K11" s="69"/>
    </row>
    <row r="12" spans="1:21">
      <c r="B12" s="69"/>
      <c r="C12" s="69"/>
      <c r="D12" s="69"/>
      <c r="E12" s="31" t="s">
        <v>50</v>
      </c>
      <c r="F12" s="12" t="s">
        <v>50</v>
      </c>
      <c r="G12" s="31" t="s">
        <v>50</v>
      </c>
      <c r="H12" s="12" t="s">
        <v>50</v>
      </c>
      <c r="I12" s="31" t="s">
        <v>50</v>
      </c>
      <c r="J12" s="12" t="s">
        <v>50</v>
      </c>
      <c r="K12" s="12" t="s">
        <v>47</v>
      </c>
      <c r="L12" s="65" t="s">
        <v>33</v>
      </c>
      <c r="M12" s="65"/>
      <c r="N12" s="65"/>
      <c r="O12" s="65"/>
      <c r="P12" s="65"/>
      <c r="Q12" s="65"/>
      <c r="R12" s="65"/>
      <c r="S12" s="65"/>
      <c r="T12" s="65"/>
      <c r="U12" s="65"/>
    </row>
    <row r="13" spans="1:21" ht="15.75" thickBot="1">
      <c r="B13" s="81" t="s">
        <v>17</v>
      </c>
      <c r="C13" s="82"/>
      <c r="D13" s="83"/>
      <c r="E13" s="32" t="s">
        <v>22</v>
      </c>
      <c r="F13" s="15" t="s">
        <v>23</v>
      </c>
      <c r="G13" s="32" t="s">
        <v>22</v>
      </c>
      <c r="H13" s="15" t="s">
        <v>23</v>
      </c>
      <c r="I13" s="32" t="s">
        <v>22</v>
      </c>
      <c r="J13" s="15" t="s">
        <v>49</v>
      </c>
      <c r="K13" s="15" t="s">
        <v>48</v>
      </c>
      <c r="L13" s="8"/>
      <c r="M13" s="8"/>
      <c r="N13" s="8"/>
      <c r="O13" s="8"/>
      <c r="P13" s="8"/>
      <c r="Q13" s="8"/>
      <c r="R13" s="8"/>
      <c r="S13" s="8"/>
      <c r="T13" s="8"/>
    </row>
    <row r="14" spans="1:21">
      <c r="B14" s="14" t="s">
        <v>35</v>
      </c>
      <c r="C14" s="75" t="s">
        <v>8</v>
      </c>
      <c r="D14" s="75"/>
      <c r="E14" s="33">
        <v>50</v>
      </c>
      <c r="F14" s="13">
        <v>38</v>
      </c>
      <c r="G14" s="33">
        <v>50</v>
      </c>
      <c r="H14" s="13">
        <v>26</v>
      </c>
      <c r="I14" s="33">
        <v>100</v>
      </c>
      <c r="J14" s="13">
        <f>SUM(F14,H14)</f>
        <v>64</v>
      </c>
      <c r="K14" s="13">
        <f>IF(J14&gt;=80,4,IF(J14&gt;=75,3.5,IF(J14&gt;=70,3,IF(J14&gt;=65,2.5,IF(J14&gt;=60,2,IF(J14&gt;=55,1.5,IF(J14&gt;=50,1,IF(J14&lt;50,0))))))))</f>
        <v>2</v>
      </c>
      <c r="L14" s="9"/>
      <c r="M14" s="9"/>
      <c r="N14" s="9"/>
      <c r="O14" s="9"/>
      <c r="P14" s="9"/>
      <c r="Q14" s="9"/>
      <c r="R14" s="9"/>
      <c r="S14" s="9"/>
      <c r="T14" s="9"/>
    </row>
    <row r="15" spans="1:21">
      <c r="B15" s="10" t="s">
        <v>36</v>
      </c>
      <c r="C15" s="77" t="s">
        <v>9</v>
      </c>
      <c r="D15" s="77"/>
      <c r="E15" s="35">
        <v>50</v>
      </c>
      <c r="F15" s="13">
        <v>41</v>
      </c>
      <c r="G15" s="33">
        <v>50</v>
      </c>
      <c r="H15" s="13">
        <v>30</v>
      </c>
      <c r="I15" s="35">
        <v>100</v>
      </c>
      <c r="J15" s="6">
        <f t="shared" ref="J15:J22" si="0">SUM(F15,H15)</f>
        <v>71</v>
      </c>
      <c r="K15" s="13">
        <f t="shared" ref="K15:K22" si="1">IF(J15&gt;=80,4,IF(J15&gt;=75,3.5,IF(J15&gt;=70,3,IF(J15&gt;=65,2.5,IF(J15&gt;=60,2,IF(J15&gt;=55,1.5,IF(J15&gt;=50,1,IF(J15&lt;50,0))))))))</f>
        <v>3</v>
      </c>
      <c r="L15" s="9"/>
      <c r="M15" s="9"/>
      <c r="N15" s="9"/>
      <c r="O15" s="9"/>
      <c r="P15" s="9"/>
      <c r="Q15" s="9"/>
      <c r="R15" s="9"/>
      <c r="S15" s="9"/>
      <c r="T15" s="9"/>
    </row>
    <row r="16" spans="1:21">
      <c r="B16" s="10" t="s">
        <v>37</v>
      </c>
      <c r="C16" s="77" t="s">
        <v>10</v>
      </c>
      <c r="D16" s="77"/>
      <c r="E16" s="35">
        <v>50</v>
      </c>
      <c r="F16" s="13">
        <v>39</v>
      </c>
      <c r="G16" s="33">
        <v>50</v>
      </c>
      <c r="H16" s="13">
        <v>23</v>
      </c>
      <c r="I16" s="35">
        <v>100</v>
      </c>
      <c r="J16" s="13">
        <f t="shared" si="0"/>
        <v>62</v>
      </c>
      <c r="K16" s="13">
        <f t="shared" si="1"/>
        <v>2</v>
      </c>
      <c r="L16" s="9"/>
      <c r="M16" s="9"/>
      <c r="N16" s="9"/>
      <c r="O16" s="9"/>
      <c r="P16" s="9"/>
      <c r="Q16" s="9"/>
      <c r="R16" s="9"/>
      <c r="S16" s="9"/>
      <c r="T16" s="9"/>
    </row>
    <row r="17" spans="2:22">
      <c r="B17" s="10" t="s">
        <v>38</v>
      </c>
      <c r="C17" s="77" t="s">
        <v>11</v>
      </c>
      <c r="D17" s="77"/>
      <c r="E17" s="35">
        <v>50</v>
      </c>
      <c r="F17" s="13">
        <v>43</v>
      </c>
      <c r="G17" s="33">
        <v>50</v>
      </c>
      <c r="H17" s="13">
        <v>23</v>
      </c>
      <c r="I17" s="35">
        <v>100</v>
      </c>
      <c r="J17" s="13">
        <f t="shared" si="0"/>
        <v>66</v>
      </c>
      <c r="K17" s="13">
        <f t="shared" si="1"/>
        <v>2.5</v>
      </c>
      <c r="L17" s="9"/>
      <c r="M17" s="9"/>
      <c r="N17" s="9"/>
      <c r="O17" s="9"/>
      <c r="P17" s="9"/>
      <c r="Q17" s="9"/>
      <c r="R17" s="9"/>
      <c r="S17" s="9"/>
      <c r="T17" s="9"/>
    </row>
    <row r="18" spans="2:22">
      <c r="B18" s="10" t="s">
        <v>39</v>
      </c>
      <c r="C18" s="77" t="s">
        <v>12</v>
      </c>
      <c r="D18" s="77"/>
      <c r="E18" s="35">
        <v>50</v>
      </c>
      <c r="F18" s="13">
        <v>41</v>
      </c>
      <c r="G18" s="33">
        <v>50</v>
      </c>
      <c r="H18" s="13">
        <v>24</v>
      </c>
      <c r="I18" s="35">
        <v>100</v>
      </c>
      <c r="J18" s="13">
        <f t="shared" si="0"/>
        <v>65</v>
      </c>
      <c r="K18" s="13">
        <f t="shared" si="1"/>
        <v>2.5</v>
      </c>
      <c r="L18" s="9"/>
      <c r="M18" s="9"/>
      <c r="N18" s="9"/>
      <c r="O18" s="9"/>
      <c r="P18" s="9"/>
      <c r="Q18" s="9"/>
      <c r="R18" s="9"/>
      <c r="S18" s="9"/>
      <c r="T18" s="9"/>
    </row>
    <row r="19" spans="2:22">
      <c r="B19" s="10" t="s">
        <v>40</v>
      </c>
      <c r="C19" s="77" t="s">
        <v>13</v>
      </c>
      <c r="D19" s="77"/>
      <c r="E19" s="35">
        <v>50</v>
      </c>
      <c r="F19" s="13">
        <v>44</v>
      </c>
      <c r="G19" s="33">
        <v>50</v>
      </c>
      <c r="H19" s="13">
        <v>25</v>
      </c>
      <c r="I19" s="35">
        <v>100</v>
      </c>
      <c r="J19" s="13">
        <f t="shared" si="0"/>
        <v>69</v>
      </c>
      <c r="K19" s="13">
        <f t="shared" si="1"/>
        <v>2.5</v>
      </c>
      <c r="L19" s="9"/>
      <c r="M19" s="9"/>
      <c r="N19" s="9"/>
      <c r="O19" s="9"/>
      <c r="P19" s="9"/>
      <c r="Q19" s="9"/>
      <c r="R19" s="9"/>
      <c r="S19" s="9"/>
      <c r="T19" s="9"/>
    </row>
    <row r="20" spans="2:22">
      <c r="B20" s="10" t="s">
        <v>41</v>
      </c>
      <c r="C20" s="77" t="s">
        <v>14</v>
      </c>
      <c r="D20" s="77"/>
      <c r="E20" s="35">
        <v>50</v>
      </c>
      <c r="F20" s="13">
        <v>41</v>
      </c>
      <c r="G20" s="33">
        <v>50</v>
      </c>
      <c r="H20" s="13">
        <v>28</v>
      </c>
      <c r="I20" s="35">
        <v>100</v>
      </c>
      <c r="J20" s="13">
        <f t="shared" si="0"/>
        <v>69</v>
      </c>
      <c r="K20" s="13">
        <f t="shared" si="1"/>
        <v>2.5</v>
      </c>
    </row>
    <row r="21" spans="2:22">
      <c r="B21" s="10" t="s">
        <v>42</v>
      </c>
      <c r="C21" s="5" t="s">
        <v>15</v>
      </c>
      <c r="D21" s="5"/>
      <c r="E21" s="35">
        <v>50</v>
      </c>
      <c r="F21" s="13">
        <v>41</v>
      </c>
      <c r="G21" s="33">
        <v>50</v>
      </c>
      <c r="H21" s="13">
        <v>29</v>
      </c>
      <c r="I21" s="35">
        <v>100</v>
      </c>
      <c r="J21" s="13">
        <f t="shared" si="0"/>
        <v>70</v>
      </c>
      <c r="K21" s="13">
        <f t="shared" si="1"/>
        <v>3</v>
      </c>
      <c r="P21" s="8" t="s">
        <v>31</v>
      </c>
      <c r="Q21" s="8"/>
      <c r="R21" s="8"/>
      <c r="S21" s="66" t="s">
        <v>34</v>
      </c>
      <c r="T21" s="66"/>
    </row>
    <row r="22" spans="2:22" ht="15.75" thickBot="1">
      <c r="B22" s="19" t="s">
        <v>43</v>
      </c>
      <c r="C22" s="18" t="s">
        <v>16</v>
      </c>
      <c r="D22" s="18"/>
      <c r="E22" s="34">
        <v>50</v>
      </c>
      <c r="F22" s="17">
        <v>37</v>
      </c>
      <c r="G22" s="34">
        <v>50</v>
      </c>
      <c r="H22" s="17">
        <v>28</v>
      </c>
      <c r="I22" s="34">
        <v>100</v>
      </c>
      <c r="J22" s="17">
        <f t="shared" si="0"/>
        <v>65</v>
      </c>
      <c r="K22" s="17">
        <f t="shared" si="1"/>
        <v>2.5</v>
      </c>
      <c r="P22" s="67" t="s">
        <v>66</v>
      </c>
      <c r="Q22" s="67"/>
      <c r="R22" s="67"/>
      <c r="S22" s="67"/>
      <c r="T22" s="67"/>
    </row>
    <row r="23" spans="2:22" ht="15.75" thickBot="1">
      <c r="B23" s="78" t="s">
        <v>18</v>
      </c>
      <c r="C23" s="79"/>
      <c r="D23" s="80"/>
      <c r="E23" s="23"/>
      <c r="F23" s="23"/>
      <c r="G23" s="23"/>
      <c r="H23" s="23"/>
      <c r="I23" s="23"/>
      <c r="J23" s="23"/>
      <c r="K23" s="24"/>
    </row>
    <row r="24" spans="2:22">
      <c r="B24" s="16" t="s">
        <v>44</v>
      </c>
      <c r="C24" s="75" t="s">
        <v>20</v>
      </c>
      <c r="D24" s="75"/>
      <c r="E24" s="39">
        <v>50</v>
      </c>
      <c r="F24" s="13">
        <v>41</v>
      </c>
      <c r="G24" s="33">
        <v>50</v>
      </c>
      <c r="H24" s="13">
        <v>27</v>
      </c>
      <c r="I24" s="33">
        <v>100</v>
      </c>
      <c r="J24" s="13">
        <f>SUM(F24,H24)</f>
        <v>68</v>
      </c>
      <c r="K24" s="13">
        <f>IF(J24&gt;=80,4,IF(J24&gt;=75,3.5,IF(J24&gt;=70,3,IF(J24&gt;=65,2.5,IF(J24&gt;=60,2,IF(J24&gt;=55,1.5,IF(J24&gt;=50,1,IF(J24&lt;50,0))))))))</f>
        <v>2.5</v>
      </c>
    </row>
    <row r="25" spans="2:22" ht="15.75" thickBot="1">
      <c r="B25" s="19" t="s">
        <v>45</v>
      </c>
      <c r="C25" s="76" t="s">
        <v>21</v>
      </c>
      <c r="D25" s="76"/>
      <c r="E25" s="34">
        <v>50</v>
      </c>
      <c r="F25" s="17">
        <v>36</v>
      </c>
      <c r="G25" s="34">
        <v>50</v>
      </c>
      <c r="H25" s="17">
        <v>26</v>
      </c>
      <c r="I25" s="34">
        <v>100</v>
      </c>
      <c r="J25" s="17">
        <f>SUM(F25,H25)</f>
        <v>62</v>
      </c>
      <c r="K25" s="13">
        <f>IF(J25&gt;=80,4,IF(J25&gt;=75,3.5,IF(J25&gt;=70,3,IF(J25&gt;=65,2.5,IF(J25&gt;=60,2,IF(J25&gt;=55,1.5,IF(J25&gt;=50,1,IF(J25&lt;50,0))))))))</f>
        <v>2</v>
      </c>
    </row>
    <row r="26" spans="2:22" ht="15.75" thickBot="1">
      <c r="B26" s="73" t="s">
        <v>24</v>
      </c>
      <c r="C26" s="73"/>
      <c r="D26" s="73"/>
      <c r="E26" s="73"/>
      <c r="F26" s="73"/>
      <c r="G26" s="73"/>
      <c r="H26" s="73"/>
      <c r="I26" s="73"/>
      <c r="J26" s="72">
        <f>AVERAGE(K14:K22,K24,K25)</f>
        <v>2.4545454545454546</v>
      </c>
      <c r="K26" s="72"/>
    </row>
    <row r="28" spans="2:22">
      <c r="B28" s="48" t="s">
        <v>52</v>
      </c>
      <c r="C28" s="49"/>
      <c r="D28" s="49"/>
      <c r="E28" s="49"/>
      <c r="F28" s="49"/>
      <c r="G28" s="49"/>
      <c r="H28" s="50"/>
      <c r="I28" s="60" t="s">
        <v>53</v>
      </c>
      <c r="J28" s="61"/>
      <c r="K28" s="20"/>
      <c r="V28" s="27"/>
    </row>
    <row r="29" spans="2:22" ht="15.75" thickBot="1">
      <c r="B29" s="51"/>
      <c r="C29" s="52"/>
      <c r="D29" s="52"/>
      <c r="E29" s="52"/>
      <c r="F29" s="52"/>
      <c r="G29" s="52"/>
      <c r="H29" s="53"/>
      <c r="I29" s="34" t="s">
        <v>54</v>
      </c>
      <c r="J29" s="26" t="s">
        <v>49</v>
      </c>
      <c r="K29" s="21"/>
    </row>
    <row r="30" spans="2:22">
      <c r="B30" s="54" t="s">
        <v>55</v>
      </c>
      <c r="C30" s="55"/>
      <c r="D30" s="55"/>
      <c r="E30" s="55"/>
      <c r="F30" s="55"/>
      <c r="G30" s="55"/>
      <c r="H30" s="56"/>
      <c r="I30" s="36">
        <v>24</v>
      </c>
      <c r="J30" s="30">
        <v>24</v>
      </c>
    </row>
    <row r="31" spans="2:22">
      <c r="B31" s="57" t="s">
        <v>56</v>
      </c>
      <c r="C31" s="58"/>
      <c r="D31" s="58"/>
      <c r="E31" s="58"/>
      <c r="F31" s="58"/>
      <c r="G31" s="58"/>
      <c r="H31" s="59"/>
      <c r="I31" s="37">
        <v>2</v>
      </c>
      <c r="J31" s="29">
        <v>2</v>
      </c>
    </row>
    <row r="32" spans="2:22">
      <c r="B32" s="57" t="s">
        <v>57</v>
      </c>
      <c r="C32" s="58"/>
      <c r="D32" s="58"/>
      <c r="E32" s="58"/>
      <c r="F32" s="58"/>
      <c r="G32" s="58"/>
      <c r="H32" s="59"/>
      <c r="I32" s="38">
        <v>26</v>
      </c>
      <c r="J32" s="28">
        <v>26</v>
      </c>
    </row>
    <row r="33" spans="1:22">
      <c r="B33" s="57" t="s">
        <v>58</v>
      </c>
      <c r="C33" s="58"/>
      <c r="D33" s="58"/>
      <c r="E33" s="58"/>
      <c r="F33" s="58"/>
      <c r="G33" s="58"/>
      <c r="H33" s="59"/>
      <c r="I33" s="63">
        <f>SUM(J26)</f>
        <v>2.4545454545454546</v>
      </c>
      <c r="J33" s="64"/>
      <c r="N33" s="1"/>
      <c r="V33" s="25"/>
    </row>
    <row r="34" spans="1:22">
      <c r="B34" s="57" t="s">
        <v>59</v>
      </c>
      <c r="C34" s="58"/>
      <c r="D34" s="58"/>
      <c r="E34" s="58"/>
      <c r="F34" s="58"/>
      <c r="G34" s="58"/>
      <c r="H34" s="59"/>
      <c r="I34" s="41" t="s">
        <v>75</v>
      </c>
      <c r="J34" s="42"/>
    </row>
    <row r="35" spans="1:22">
      <c r="B35" s="57" t="s">
        <v>60</v>
      </c>
      <c r="C35" s="58"/>
      <c r="D35" s="58"/>
      <c r="E35" s="58"/>
      <c r="F35" s="58"/>
      <c r="G35" s="58"/>
      <c r="H35" s="59"/>
      <c r="I35" s="41" t="s">
        <v>75</v>
      </c>
      <c r="J35" s="42"/>
    </row>
    <row r="36" spans="1:22">
      <c r="B36" s="57" t="s">
        <v>61</v>
      </c>
      <c r="C36" s="58"/>
      <c r="D36" s="58"/>
      <c r="E36" s="58"/>
      <c r="F36" s="58"/>
      <c r="G36" s="58"/>
      <c r="H36" s="59"/>
      <c r="I36" s="43" t="s">
        <v>76</v>
      </c>
      <c r="J36" s="44"/>
    </row>
    <row r="37" spans="1:22">
      <c r="A37" s="25"/>
      <c r="B37" s="45"/>
      <c r="C37" s="62"/>
      <c r="D37" s="62"/>
      <c r="E37" s="62"/>
      <c r="F37" s="62"/>
      <c r="G37" s="62"/>
      <c r="H37" s="46"/>
      <c r="I37" s="45"/>
      <c r="J37" s="46"/>
    </row>
    <row r="39" spans="1:22">
      <c r="B39" s="40" t="s">
        <v>70</v>
      </c>
      <c r="C39" s="40"/>
      <c r="D39" s="40"/>
      <c r="E39" s="40"/>
      <c r="F39" s="47"/>
      <c r="G39" s="47"/>
      <c r="H39" s="47"/>
      <c r="I39" s="47"/>
      <c r="J39" s="47"/>
      <c r="K39" s="47"/>
    </row>
    <row r="40" spans="1:22">
      <c r="B40" s="40" t="s">
        <v>71</v>
      </c>
      <c r="C40" s="40"/>
      <c r="D40" s="40"/>
      <c r="E40" s="40"/>
      <c r="F40" s="22" t="s">
        <v>31</v>
      </c>
      <c r="G40" s="20"/>
      <c r="H40" s="20"/>
      <c r="I40" s="20"/>
      <c r="J40" s="20"/>
      <c r="K40" s="20"/>
    </row>
    <row r="41" spans="1:22">
      <c r="B41" s="40" t="s">
        <v>72</v>
      </c>
      <c r="C41" s="40"/>
      <c r="D41" s="40"/>
      <c r="E41" s="40"/>
      <c r="G41" s="47" t="s">
        <v>69</v>
      </c>
      <c r="H41" s="47"/>
      <c r="I41" s="47"/>
      <c r="J41" s="47"/>
    </row>
    <row r="42" spans="1:22">
      <c r="F42" s="47" t="s">
        <v>32</v>
      </c>
      <c r="G42" s="47"/>
      <c r="H42" s="47"/>
      <c r="I42" s="47"/>
      <c r="J42" s="47"/>
      <c r="K42" s="47"/>
    </row>
    <row r="45" spans="1:22">
      <c r="F45" s="22"/>
      <c r="G45" s="20"/>
      <c r="H45" s="20"/>
      <c r="I45" s="20"/>
      <c r="J45" s="20"/>
      <c r="K45" s="20"/>
    </row>
    <row r="46" spans="1:22">
      <c r="F46" s="22" t="s">
        <v>31</v>
      </c>
      <c r="G46" s="20"/>
      <c r="H46" s="20"/>
      <c r="I46" s="20"/>
      <c r="J46" s="20"/>
      <c r="K46" s="20"/>
    </row>
    <row r="47" spans="1:22">
      <c r="G47" s="47" t="s">
        <v>67</v>
      </c>
      <c r="H47" s="47"/>
      <c r="I47" s="47"/>
      <c r="J47" s="47"/>
    </row>
    <row r="48" spans="1:22">
      <c r="F48" s="47" t="s">
        <v>68</v>
      </c>
      <c r="G48" s="47"/>
      <c r="H48" s="47"/>
      <c r="I48" s="47"/>
      <c r="J48" s="47"/>
      <c r="K48" s="47"/>
    </row>
  </sheetData>
  <mergeCells count="56">
    <mergeCell ref="G47:J47"/>
    <mergeCell ref="F48:K48"/>
    <mergeCell ref="B39:E39"/>
    <mergeCell ref="F39:K39"/>
    <mergeCell ref="B40:E40"/>
    <mergeCell ref="B41:E41"/>
    <mergeCell ref="G41:J41"/>
    <mergeCell ref="F42:K42"/>
    <mergeCell ref="B35:H35"/>
    <mergeCell ref="I35:J35"/>
    <mergeCell ref="B36:H36"/>
    <mergeCell ref="I36:J36"/>
    <mergeCell ref="B37:H37"/>
    <mergeCell ref="I37:J37"/>
    <mergeCell ref="B31:H31"/>
    <mergeCell ref="B32:H32"/>
    <mergeCell ref="B33:H33"/>
    <mergeCell ref="I33:J33"/>
    <mergeCell ref="B34:H34"/>
    <mergeCell ref="I34:J34"/>
    <mergeCell ref="C25:D25"/>
    <mergeCell ref="B26:I26"/>
    <mergeCell ref="J26:K26"/>
    <mergeCell ref="B28:H29"/>
    <mergeCell ref="I28:J28"/>
    <mergeCell ref="B30:H30"/>
    <mergeCell ref="C19:D19"/>
    <mergeCell ref="C20:D20"/>
    <mergeCell ref="S21:T21"/>
    <mergeCell ref="P22:T22"/>
    <mergeCell ref="B23:D23"/>
    <mergeCell ref="C24:D24"/>
    <mergeCell ref="B13:D13"/>
    <mergeCell ref="C14:D14"/>
    <mergeCell ref="C15:D15"/>
    <mergeCell ref="C16:D16"/>
    <mergeCell ref="C17:D17"/>
    <mergeCell ref="C18:D18"/>
    <mergeCell ref="B11:B12"/>
    <mergeCell ref="C11:D12"/>
    <mergeCell ref="E11:F11"/>
    <mergeCell ref="G11:H11"/>
    <mergeCell ref="I11:K11"/>
    <mergeCell ref="L12:U12"/>
    <mergeCell ref="A7:K7"/>
    <mergeCell ref="A8:K8"/>
    <mergeCell ref="S8:T8"/>
    <mergeCell ref="B9:K9"/>
    <mergeCell ref="Q9:R9"/>
    <mergeCell ref="F10:H10"/>
    <mergeCell ref="L1:U1"/>
    <mergeCell ref="L3:U3"/>
    <mergeCell ref="L4:U4"/>
    <mergeCell ref="L5:U5"/>
    <mergeCell ref="A6:K6"/>
    <mergeCell ref="L6:U6"/>
  </mergeCells>
  <pageMargins left="0.7" right="0.7" top="0.75" bottom="0.75" header="0.3" footer="0.3"/>
  <pageSetup paperSize="9" fitToWidth="0" fitToHeight="0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845B3-516D-4761-BCAE-38165421A0CF}">
  <dimension ref="A1:V48"/>
  <sheetViews>
    <sheetView topLeftCell="B1" workbookViewId="0">
      <selection activeCell="N45" sqref="N45"/>
    </sheetView>
  </sheetViews>
  <sheetFormatPr defaultRowHeight="15"/>
  <cols>
    <col min="1" max="1" width="4.7109375" customWidth="1"/>
    <col min="5" max="5" width="5.7109375" customWidth="1"/>
    <col min="6" max="6" width="5.85546875" customWidth="1"/>
    <col min="7" max="7" width="6" customWidth="1"/>
    <col min="8" max="8" width="5.85546875" customWidth="1"/>
    <col min="9" max="9" width="8.28515625" customWidth="1"/>
    <col min="10" max="10" width="8.140625" customWidth="1"/>
    <col min="11" max="11" width="7.42578125" customWidth="1"/>
  </cols>
  <sheetData>
    <row r="1" spans="1:21">
      <c r="K1" t="s">
        <v>73</v>
      </c>
      <c r="L1" s="65" t="s">
        <v>25</v>
      </c>
      <c r="M1" s="65"/>
      <c r="N1" s="65"/>
      <c r="O1" s="65"/>
      <c r="P1" s="65"/>
      <c r="Q1" s="65"/>
      <c r="R1" s="65"/>
      <c r="S1" s="65"/>
      <c r="T1" s="65"/>
      <c r="U1" s="65"/>
    </row>
    <row r="2" spans="1:21">
      <c r="L2" s="7" t="s">
        <v>26</v>
      </c>
      <c r="M2" s="7"/>
      <c r="N2" s="7"/>
      <c r="O2" s="7"/>
      <c r="P2" s="7"/>
      <c r="Q2" s="7"/>
      <c r="R2" s="7"/>
      <c r="S2" s="7"/>
      <c r="T2" s="7"/>
      <c r="U2" s="21"/>
    </row>
    <row r="3" spans="1:21">
      <c r="L3" s="67" t="s">
        <v>27</v>
      </c>
      <c r="M3" s="67"/>
      <c r="N3" s="67"/>
      <c r="O3" s="67"/>
      <c r="P3" s="67"/>
      <c r="Q3" s="67"/>
      <c r="R3" s="67"/>
      <c r="S3" s="67"/>
      <c r="T3" s="67"/>
      <c r="U3" s="67"/>
    </row>
    <row r="4" spans="1:21">
      <c r="L4" s="67" t="s">
        <v>28</v>
      </c>
      <c r="M4" s="67"/>
      <c r="N4" s="67"/>
      <c r="O4" s="67"/>
      <c r="P4" s="67"/>
      <c r="Q4" s="67"/>
      <c r="R4" s="67"/>
      <c r="S4" s="67"/>
      <c r="T4" s="67"/>
      <c r="U4" s="67"/>
    </row>
    <row r="5" spans="1:21">
      <c r="L5" s="67" t="s">
        <v>29</v>
      </c>
      <c r="M5" s="67"/>
      <c r="N5" s="67"/>
      <c r="O5" s="67"/>
      <c r="P5" s="67"/>
      <c r="Q5" s="67"/>
      <c r="R5" s="67"/>
      <c r="S5" s="67"/>
      <c r="T5" s="67"/>
      <c r="U5" s="67"/>
    </row>
    <row r="6" spans="1:21">
      <c r="A6" s="68" t="s">
        <v>62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7" t="s">
        <v>30</v>
      </c>
      <c r="M6" s="67"/>
      <c r="N6" s="67"/>
      <c r="O6" s="67"/>
      <c r="P6" s="67"/>
      <c r="Q6" s="67"/>
      <c r="R6" s="67"/>
      <c r="S6" s="67"/>
      <c r="T6" s="67"/>
      <c r="U6" s="67"/>
    </row>
    <row r="7" spans="1:21">
      <c r="A7" s="68" t="s">
        <v>63</v>
      </c>
      <c r="B7" s="68"/>
      <c r="C7" s="68"/>
      <c r="D7" s="68"/>
      <c r="E7" s="68"/>
      <c r="F7" s="68"/>
      <c r="G7" s="68"/>
      <c r="H7" s="68"/>
      <c r="I7" s="68"/>
      <c r="J7" s="68"/>
      <c r="K7" s="68"/>
    </row>
    <row r="8" spans="1:21">
      <c r="A8" s="68" t="s">
        <v>51</v>
      </c>
      <c r="B8" s="47"/>
      <c r="C8" s="47"/>
      <c r="D8" s="47"/>
      <c r="E8" s="47"/>
      <c r="F8" s="47"/>
      <c r="G8" s="47"/>
      <c r="H8" s="47"/>
      <c r="I8" s="47"/>
      <c r="J8" s="47"/>
      <c r="K8" s="47"/>
      <c r="P8" t="s">
        <v>31</v>
      </c>
      <c r="S8" s="47" t="s">
        <v>32</v>
      </c>
      <c r="T8" s="47"/>
    </row>
    <row r="9" spans="1:21">
      <c r="B9" s="71" t="s">
        <v>3</v>
      </c>
      <c r="C9" s="71"/>
      <c r="D9" s="71"/>
      <c r="E9" s="71"/>
      <c r="F9" s="71"/>
      <c r="G9" s="71"/>
      <c r="H9" s="71"/>
      <c r="I9" s="71"/>
      <c r="J9" s="71"/>
      <c r="K9" s="71"/>
      <c r="P9" t="s">
        <v>64</v>
      </c>
      <c r="Q9" s="47" t="s">
        <v>65</v>
      </c>
      <c r="R9" s="47"/>
    </row>
    <row r="10" spans="1:21">
      <c r="B10" s="3" t="s">
        <v>0</v>
      </c>
      <c r="C10" s="22" t="s">
        <v>74</v>
      </c>
      <c r="D10" s="22" t="s">
        <v>77</v>
      </c>
      <c r="E10" s="3" t="s">
        <v>1</v>
      </c>
      <c r="F10" s="70" t="s">
        <v>78</v>
      </c>
      <c r="G10" s="70"/>
      <c r="H10" s="70"/>
      <c r="I10" s="11" t="s">
        <v>46</v>
      </c>
      <c r="J10" s="2" t="s">
        <v>2</v>
      </c>
      <c r="K10" s="4">
        <v>1</v>
      </c>
    </row>
    <row r="11" spans="1:21">
      <c r="B11" s="69" t="s">
        <v>19</v>
      </c>
      <c r="C11" s="69" t="s">
        <v>4</v>
      </c>
      <c r="D11" s="69"/>
      <c r="E11" s="74" t="s">
        <v>5</v>
      </c>
      <c r="F11" s="74"/>
      <c r="G11" s="74" t="s">
        <v>6</v>
      </c>
      <c r="H11" s="74"/>
      <c r="I11" s="69" t="s">
        <v>7</v>
      </c>
      <c r="J11" s="69"/>
      <c r="K11" s="69"/>
    </row>
    <row r="12" spans="1:21">
      <c r="B12" s="69"/>
      <c r="C12" s="69"/>
      <c r="D12" s="69"/>
      <c r="E12" s="31" t="s">
        <v>50</v>
      </c>
      <c r="F12" s="12" t="s">
        <v>50</v>
      </c>
      <c r="G12" s="31" t="s">
        <v>50</v>
      </c>
      <c r="H12" s="12" t="s">
        <v>50</v>
      </c>
      <c r="I12" s="31" t="s">
        <v>50</v>
      </c>
      <c r="J12" s="12" t="s">
        <v>50</v>
      </c>
      <c r="K12" s="12" t="s">
        <v>47</v>
      </c>
      <c r="L12" s="65" t="s">
        <v>33</v>
      </c>
      <c r="M12" s="65"/>
      <c r="N12" s="65"/>
      <c r="O12" s="65"/>
      <c r="P12" s="65"/>
      <c r="Q12" s="65"/>
      <c r="R12" s="65"/>
      <c r="S12" s="65"/>
      <c r="T12" s="65"/>
      <c r="U12" s="65"/>
    </row>
    <row r="13" spans="1:21" ht="15.75" thickBot="1">
      <c r="B13" s="81" t="s">
        <v>17</v>
      </c>
      <c r="C13" s="82"/>
      <c r="D13" s="83"/>
      <c r="E13" s="32" t="s">
        <v>22</v>
      </c>
      <c r="F13" s="15" t="s">
        <v>23</v>
      </c>
      <c r="G13" s="32" t="s">
        <v>22</v>
      </c>
      <c r="H13" s="15" t="s">
        <v>23</v>
      </c>
      <c r="I13" s="32" t="s">
        <v>22</v>
      </c>
      <c r="J13" s="15" t="s">
        <v>49</v>
      </c>
      <c r="K13" s="15" t="s">
        <v>48</v>
      </c>
      <c r="L13" s="8"/>
      <c r="M13" s="8"/>
      <c r="N13" s="8"/>
      <c r="O13" s="8"/>
      <c r="P13" s="8"/>
      <c r="Q13" s="8"/>
      <c r="R13" s="8"/>
      <c r="S13" s="8"/>
      <c r="T13" s="8"/>
    </row>
    <row r="14" spans="1:21">
      <c r="B14" s="14" t="s">
        <v>35</v>
      </c>
      <c r="C14" s="75" t="s">
        <v>8</v>
      </c>
      <c r="D14" s="75"/>
      <c r="E14" s="33">
        <v>50</v>
      </c>
      <c r="F14" s="13">
        <v>38</v>
      </c>
      <c r="G14" s="33">
        <v>50</v>
      </c>
      <c r="H14" s="13">
        <v>26</v>
      </c>
      <c r="I14" s="33">
        <v>100</v>
      </c>
      <c r="J14" s="13">
        <f>SUM(F14,H14)</f>
        <v>64</v>
      </c>
      <c r="K14" s="13">
        <f>IF(J14&gt;=80,4,IF(J14&gt;=75,3.5,IF(J14&gt;=70,3,IF(J14&gt;=65,2.5,IF(J14&gt;=60,2,IF(J14&gt;=55,1.5,IF(J14&gt;=50,1,IF(J14&lt;50,0))))))))</f>
        <v>2</v>
      </c>
      <c r="L14" s="9"/>
      <c r="M14" s="9"/>
      <c r="N14" s="9"/>
      <c r="O14" s="9"/>
      <c r="P14" s="9"/>
      <c r="Q14" s="9"/>
      <c r="R14" s="9"/>
      <c r="S14" s="9"/>
      <c r="T14" s="9"/>
    </row>
    <row r="15" spans="1:21">
      <c r="B15" s="10" t="s">
        <v>36</v>
      </c>
      <c r="C15" s="77" t="s">
        <v>9</v>
      </c>
      <c r="D15" s="77"/>
      <c r="E15" s="35">
        <v>50</v>
      </c>
      <c r="F15" s="13">
        <v>41</v>
      </c>
      <c r="G15" s="33">
        <v>50</v>
      </c>
      <c r="H15" s="13">
        <v>30</v>
      </c>
      <c r="I15" s="35">
        <v>100</v>
      </c>
      <c r="J15" s="6">
        <f t="shared" ref="J15:J22" si="0">SUM(F15,H15)</f>
        <v>71</v>
      </c>
      <c r="K15" s="13">
        <f t="shared" ref="K15:K22" si="1">IF(J15&gt;=80,4,IF(J15&gt;=75,3.5,IF(J15&gt;=70,3,IF(J15&gt;=65,2.5,IF(J15&gt;=60,2,IF(J15&gt;=55,1.5,IF(J15&gt;=50,1,IF(J15&lt;50,0))))))))</f>
        <v>3</v>
      </c>
      <c r="L15" s="9"/>
      <c r="M15" s="9"/>
      <c r="N15" s="9"/>
      <c r="O15" s="9"/>
      <c r="P15" s="9"/>
      <c r="Q15" s="9"/>
      <c r="R15" s="9"/>
      <c r="S15" s="9"/>
      <c r="T15" s="9"/>
    </row>
    <row r="16" spans="1:21">
      <c r="B16" s="10" t="s">
        <v>37</v>
      </c>
      <c r="C16" s="77" t="s">
        <v>10</v>
      </c>
      <c r="D16" s="77"/>
      <c r="E16" s="35">
        <v>50</v>
      </c>
      <c r="F16" s="13">
        <v>39</v>
      </c>
      <c r="G16" s="33">
        <v>50</v>
      </c>
      <c r="H16" s="13">
        <v>23</v>
      </c>
      <c r="I16" s="35">
        <v>100</v>
      </c>
      <c r="J16" s="13">
        <f t="shared" si="0"/>
        <v>62</v>
      </c>
      <c r="K16" s="13">
        <f t="shared" si="1"/>
        <v>2</v>
      </c>
      <c r="L16" s="9"/>
      <c r="M16" s="9"/>
      <c r="N16" s="9"/>
      <c r="O16" s="9"/>
      <c r="P16" s="9"/>
      <c r="Q16" s="9"/>
      <c r="R16" s="9"/>
      <c r="S16" s="9"/>
      <c r="T16" s="9"/>
    </row>
    <row r="17" spans="2:22">
      <c r="B17" s="10" t="s">
        <v>38</v>
      </c>
      <c r="C17" s="77" t="s">
        <v>11</v>
      </c>
      <c r="D17" s="77"/>
      <c r="E17" s="35">
        <v>50</v>
      </c>
      <c r="F17" s="13">
        <v>43</v>
      </c>
      <c r="G17" s="33">
        <v>50</v>
      </c>
      <c r="H17" s="13">
        <v>23</v>
      </c>
      <c r="I17" s="35">
        <v>100</v>
      </c>
      <c r="J17" s="13">
        <f t="shared" si="0"/>
        <v>66</v>
      </c>
      <c r="K17" s="13">
        <f t="shared" si="1"/>
        <v>2.5</v>
      </c>
      <c r="L17" s="9"/>
      <c r="M17" s="9"/>
      <c r="N17" s="9"/>
      <c r="O17" s="9"/>
      <c r="P17" s="9"/>
      <c r="Q17" s="9"/>
      <c r="R17" s="9"/>
      <c r="S17" s="9"/>
      <c r="T17" s="9"/>
    </row>
    <row r="18" spans="2:22">
      <c r="B18" s="10" t="s">
        <v>39</v>
      </c>
      <c r="C18" s="77" t="s">
        <v>12</v>
      </c>
      <c r="D18" s="77"/>
      <c r="E18" s="35">
        <v>50</v>
      </c>
      <c r="F18" s="13">
        <v>41</v>
      </c>
      <c r="G18" s="33">
        <v>50</v>
      </c>
      <c r="H18" s="13">
        <v>24</v>
      </c>
      <c r="I18" s="35">
        <v>100</v>
      </c>
      <c r="J18" s="13">
        <f t="shared" si="0"/>
        <v>65</v>
      </c>
      <c r="K18" s="13">
        <f t="shared" si="1"/>
        <v>2.5</v>
      </c>
      <c r="L18" s="9"/>
      <c r="M18" s="9"/>
      <c r="N18" s="9"/>
      <c r="O18" s="9"/>
      <c r="P18" s="9"/>
      <c r="Q18" s="9"/>
      <c r="R18" s="9"/>
      <c r="S18" s="9"/>
      <c r="T18" s="9"/>
    </row>
    <row r="19" spans="2:22">
      <c r="B19" s="10" t="s">
        <v>40</v>
      </c>
      <c r="C19" s="77" t="s">
        <v>13</v>
      </c>
      <c r="D19" s="77"/>
      <c r="E19" s="35">
        <v>50</v>
      </c>
      <c r="F19" s="13">
        <v>44</v>
      </c>
      <c r="G19" s="33">
        <v>50</v>
      </c>
      <c r="H19" s="13">
        <v>25</v>
      </c>
      <c r="I19" s="35">
        <v>100</v>
      </c>
      <c r="J19" s="13">
        <f t="shared" si="0"/>
        <v>69</v>
      </c>
      <c r="K19" s="13">
        <f t="shared" si="1"/>
        <v>2.5</v>
      </c>
      <c r="L19" s="9"/>
      <c r="M19" s="9"/>
      <c r="N19" s="9"/>
      <c r="O19" s="9"/>
      <c r="P19" s="9"/>
      <c r="Q19" s="9"/>
      <c r="R19" s="9"/>
      <c r="S19" s="9"/>
      <c r="T19" s="9"/>
    </row>
    <row r="20" spans="2:22">
      <c r="B20" s="10" t="s">
        <v>41</v>
      </c>
      <c r="C20" s="77" t="s">
        <v>14</v>
      </c>
      <c r="D20" s="77"/>
      <c r="E20" s="35">
        <v>50</v>
      </c>
      <c r="F20" s="13">
        <v>41</v>
      </c>
      <c r="G20" s="33">
        <v>50</v>
      </c>
      <c r="H20" s="13">
        <v>28</v>
      </c>
      <c r="I20" s="35">
        <v>100</v>
      </c>
      <c r="J20" s="13">
        <f t="shared" si="0"/>
        <v>69</v>
      </c>
      <c r="K20" s="13">
        <f t="shared" si="1"/>
        <v>2.5</v>
      </c>
    </row>
    <row r="21" spans="2:22">
      <c r="B21" s="10" t="s">
        <v>42</v>
      </c>
      <c r="C21" s="5" t="s">
        <v>15</v>
      </c>
      <c r="D21" s="5"/>
      <c r="E21" s="35">
        <v>50</v>
      </c>
      <c r="F21" s="13">
        <v>41</v>
      </c>
      <c r="G21" s="33">
        <v>50</v>
      </c>
      <c r="H21" s="13">
        <v>29</v>
      </c>
      <c r="I21" s="35">
        <v>100</v>
      </c>
      <c r="J21" s="13">
        <f t="shared" si="0"/>
        <v>70</v>
      </c>
      <c r="K21" s="13">
        <f t="shared" si="1"/>
        <v>3</v>
      </c>
      <c r="P21" s="8" t="s">
        <v>31</v>
      </c>
      <c r="Q21" s="8"/>
      <c r="R21" s="8"/>
      <c r="S21" s="66" t="s">
        <v>34</v>
      </c>
      <c r="T21" s="66"/>
    </row>
    <row r="22" spans="2:22" ht="15.75" thickBot="1">
      <c r="B22" s="19" t="s">
        <v>43</v>
      </c>
      <c r="C22" s="18" t="s">
        <v>16</v>
      </c>
      <c r="D22" s="18"/>
      <c r="E22" s="34">
        <v>50</v>
      </c>
      <c r="F22" s="17">
        <v>37</v>
      </c>
      <c r="G22" s="34">
        <v>50</v>
      </c>
      <c r="H22" s="17">
        <v>28</v>
      </c>
      <c r="I22" s="34">
        <v>100</v>
      </c>
      <c r="J22" s="17">
        <f t="shared" si="0"/>
        <v>65</v>
      </c>
      <c r="K22" s="17">
        <f t="shared" si="1"/>
        <v>2.5</v>
      </c>
      <c r="P22" s="67" t="s">
        <v>66</v>
      </c>
      <c r="Q22" s="67"/>
      <c r="R22" s="67"/>
      <c r="S22" s="67"/>
      <c r="T22" s="67"/>
    </row>
    <row r="23" spans="2:22" ht="15.75" thickBot="1">
      <c r="B23" s="78" t="s">
        <v>18</v>
      </c>
      <c r="C23" s="79"/>
      <c r="D23" s="80"/>
      <c r="E23" s="23"/>
      <c r="F23" s="23"/>
      <c r="G23" s="23"/>
      <c r="H23" s="23"/>
      <c r="I23" s="23"/>
      <c r="J23" s="23"/>
      <c r="K23" s="24"/>
    </row>
    <row r="24" spans="2:22">
      <c r="B24" s="16" t="s">
        <v>44</v>
      </c>
      <c r="C24" s="75" t="s">
        <v>20</v>
      </c>
      <c r="D24" s="75"/>
      <c r="E24" s="39">
        <v>50</v>
      </c>
      <c r="F24" s="13">
        <v>41</v>
      </c>
      <c r="G24" s="33">
        <v>50</v>
      </c>
      <c r="H24" s="13">
        <v>27</v>
      </c>
      <c r="I24" s="33">
        <v>100</v>
      </c>
      <c r="J24" s="13">
        <f>SUM(F24,H24)</f>
        <v>68</v>
      </c>
      <c r="K24" s="13">
        <f>IF(J24&gt;=80,4,IF(J24&gt;=75,3.5,IF(J24&gt;=70,3,IF(J24&gt;=65,2.5,IF(J24&gt;=60,2,IF(J24&gt;=55,1.5,IF(J24&gt;=50,1,IF(J24&lt;50,0))))))))</f>
        <v>2.5</v>
      </c>
    </row>
    <row r="25" spans="2:22" ht="15.75" thickBot="1">
      <c r="B25" s="19" t="s">
        <v>45</v>
      </c>
      <c r="C25" s="76" t="s">
        <v>21</v>
      </c>
      <c r="D25" s="76"/>
      <c r="E25" s="34">
        <v>50</v>
      </c>
      <c r="F25" s="17">
        <v>36</v>
      </c>
      <c r="G25" s="34">
        <v>50</v>
      </c>
      <c r="H25" s="17">
        <v>26</v>
      </c>
      <c r="I25" s="34">
        <v>100</v>
      </c>
      <c r="J25" s="17">
        <f>SUM(F25,H25)</f>
        <v>62</v>
      </c>
      <c r="K25" s="13">
        <f>IF(J25&gt;=80,4,IF(J25&gt;=75,3.5,IF(J25&gt;=70,3,IF(J25&gt;=65,2.5,IF(J25&gt;=60,2,IF(J25&gt;=55,1.5,IF(J25&gt;=50,1,IF(J25&lt;50,0))))))))</f>
        <v>2</v>
      </c>
    </row>
    <row r="26" spans="2:22" ht="15.75" thickBot="1">
      <c r="B26" s="73" t="s">
        <v>24</v>
      </c>
      <c r="C26" s="73"/>
      <c r="D26" s="73"/>
      <c r="E26" s="73"/>
      <c r="F26" s="73"/>
      <c r="G26" s="73"/>
      <c r="H26" s="73"/>
      <c r="I26" s="73"/>
      <c r="J26" s="72">
        <f>AVERAGE(K14:K22,K24,K25)</f>
        <v>2.4545454545454546</v>
      </c>
      <c r="K26" s="72"/>
    </row>
    <row r="28" spans="2:22">
      <c r="B28" s="48" t="s">
        <v>52</v>
      </c>
      <c r="C28" s="49"/>
      <c r="D28" s="49"/>
      <c r="E28" s="49"/>
      <c r="F28" s="49"/>
      <c r="G28" s="49"/>
      <c r="H28" s="50"/>
      <c r="I28" s="60" t="s">
        <v>53</v>
      </c>
      <c r="J28" s="61"/>
      <c r="K28" s="20"/>
      <c r="V28" s="27"/>
    </row>
    <row r="29" spans="2:22" ht="15.75" thickBot="1">
      <c r="B29" s="51"/>
      <c r="C29" s="52"/>
      <c r="D29" s="52"/>
      <c r="E29" s="52"/>
      <c r="F29" s="52"/>
      <c r="G29" s="52"/>
      <c r="H29" s="53"/>
      <c r="I29" s="34" t="s">
        <v>54</v>
      </c>
      <c r="J29" s="26" t="s">
        <v>49</v>
      </c>
      <c r="K29" s="21"/>
    </row>
    <row r="30" spans="2:22">
      <c r="B30" s="54" t="s">
        <v>55</v>
      </c>
      <c r="C30" s="55"/>
      <c r="D30" s="55"/>
      <c r="E30" s="55"/>
      <c r="F30" s="55"/>
      <c r="G30" s="55"/>
      <c r="H30" s="56"/>
      <c r="I30" s="36">
        <v>24</v>
      </c>
      <c r="J30" s="30">
        <v>24</v>
      </c>
    </row>
    <row r="31" spans="2:22">
      <c r="B31" s="57" t="s">
        <v>56</v>
      </c>
      <c r="C31" s="58"/>
      <c r="D31" s="58"/>
      <c r="E31" s="58"/>
      <c r="F31" s="58"/>
      <c r="G31" s="58"/>
      <c r="H31" s="59"/>
      <c r="I31" s="37">
        <v>2</v>
      </c>
      <c r="J31" s="29">
        <v>2</v>
      </c>
    </row>
    <row r="32" spans="2:22">
      <c r="B32" s="57" t="s">
        <v>57</v>
      </c>
      <c r="C32" s="58"/>
      <c r="D32" s="58"/>
      <c r="E32" s="58"/>
      <c r="F32" s="58"/>
      <c r="G32" s="58"/>
      <c r="H32" s="59"/>
      <c r="I32" s="38">
        <v>26</v>
      </c>
      <c r="J32" s="28">
        <v>26</v>
      </c>
    </row>
    <row r="33" spans="1:22">
      <c r="B33" s="57" t="s">
        <v>58</v>
      </c>
      <c r="C33" s="58"/>
      <c r="D33" s="58"/>
      <c r="E33" s="58"/>
      <c r="F33" s="58"/>
      <c r="G33" s="58"/>
      <c r="H33" s="59"/>
      <c r="I33" s="63">
        <f>SUM(J26)</f>
        <v>2.4545454545454546</v>
      </c>
      <c r="J33" s="64"/>
      <c r="N33" s="1"/>
      <c r="V33" s="25"/>
    </row>
    <row r="34" spans="1:22">
      <c r="B34" s="57" t="s">
        <v>59</v>
      </c>
      <c r="C34" s="58"/>
      <c r="D34" s="58"/>
      <c r="E34" s="58"/>
      <c r="F34" s="58"/>
      <c r="G34" s="58"/>
      <c r="H34" s="59"/>
      <c r="I34" s="41" t="s">
        <v>75</v>
      </c>
      <c r="J34" s="42"/>
    </row>
    <row r="35" spans="1:22">
      <c r="B35" s="57" t="s">
        <v>60</v>
      </c>
      <c r="C35" s="58"/>
      <c r="D35" s="58"/>
      <c r="E35" s="58"/>
      <c r="F35" s="58"/>
      <c r="G35" s="58"/>
      <c r="H35" s="59"/>
      <c r="I35" s="41" t="s">
        <v>75</v>
      </c>
      <c r="J35" s="42"/>
    </row>
    <row r="36" spans="1:22">
      <c r="B36" s="57" t="s">
        <v>61</v>
      </c>
      <c r="C36" s="58"/>
      <c r="D36" s="58"/>
      <c r="E36" s="58"/>
      <c r="F36" s="58"/>
      <c r="G36" s="58"/>
      <c r="H36" s="59"/>
      <c r="I36" s="43" t="s">
        <v>76</v>
      </c>
      <c r="J36" s="44"/>
    </row>
    <row r="37" spans="1:22">
      <c r="A37" s="25"/>
      <c r="B37" s="45"/>
      <c r="C37" s="62"/>
      <c r="D37" s="62"/>
      <c r="E37" s="62"/>
      <c r="F37" s="62"/>
      <c r="G37" s="62"/>
      <c r="H37" s="46"/>
      <c r="I37" s="45"/>
      <c r="J37" s="46"/>
    </row>
    <row r="39" spans="1:22">
      <c r="B39" s="40" t="s">
        <v>70</v>
      </c>
      <c r="C39" s="40"/>
      <c r="D39" s="40"/>
      <c r="E39" s="40"/>
      <c r="F39" s="47"/>
      <c r="G39" s="47"/>
      <c r="H39" s="47"/>
      <c r="I39" s="47"/>
      <c r="J39" s="47"/>
      <c r="K39" s="47"/>
    </row>
    <row r="40" spans="1:22">
      <c r="B40" s="40" t="s">
        <v>71</v>
      </c>
      <c r="C40" s="40"/>
      <c r="D40" s="40"/>
      <c r="E40" s="40"/>
      <c r="F40" s="22" t="s">
        <v>31</v>
      </c>
      <c r="G40" s="20"/>
      <c r="H40" s="20"/>
      <c r="I40" s="20"/>
      <c r="J40" s="20"/>
      <c r="K40" s="20"/>
    </row>
    <row r="41" spans="1:22">
      <c r="B41" s="40" t="s">
        <v>72</v>
      </c>
      <c r="C41" s="40"/>
      <c r="D41" s="40"/>
      <c r="E41" s="40"/>
      <c r="G41" s="47" t="s">
        <v>69</v>
      </c>
      <c r="H41" s="47"/>
      <c r="I41" s="47"/>
      <c r="J41" s="47"/>
    </row>
    <row r="42" spans="1:22">
      <c r="F42" s="47" t="s">
        <v>32</v>
      </c>
      <c r="G42" s="47"/>
      <c r="H42" s="47"/>
      <c r="I42" s="47"/>
      <c r="J42" s="47"/>
      <c r="K42" s="47"/>
    </row>
    <row r="45" spans="1:22">
      <c r="F45" s="22"/>
      <c r="G45" s="20"/>
      <c r="H45" s="20"/>
      <c r="I45" s="20"/>
      <c r="J45" s="20"/>
      <c r="K45" s="20"/>
    </row>
    <row r="46" spans="1:22">
      <c r="F46" s="22" t="s">
        <v>31</v>
      </c>
      <c r="G46" s="20"/>
      <c r="H46" s="20"/>
      <c r="I46" s="20"/>
      <c r="J46" s="20"/>
      <c r="K46" s="20"/>
    </row>
    <row r="47" spans="1:22">
      <c r="G47" s="47" t="s">
        <v>67</v>
      </c>
      <c r="H47" s="47"/>
      <c r="I47" s="47"/>
      <c r="J47" s="47"/>
    </row>
    <row r="48" spans="1:22">
      <c r="F48" s="47" t="s">
        <v>68</v>
      </c>
      <c r="G48" s="47"/>
      <c r="H48" s="47"/>
      <c r="I48" s="47"/>
      <c r="J48" s="47"/>
      <c r="K48" s="47"/>
    </row>
  </sheetData>
  <mergeCells count="56">
    <mergeCell ref="G47:J47"/>
    <mergeCell ref="F48:K48"/>
    <mergeCell ref="B39:E39"/>
    <mergeCell ref="F39:K39"/>
    <mergeCell ref="B40:E40"/>
    <mergeCell ref="B41:E41"/>
    <mergeCell ref="G41:J41"/>
    <mergeCell ref="F42:K42"/>
    <mergeCell ref="B35:H35"/>
    <mergeCell ref="I35:J35"/>
    <mergeCell ref="B36:H36"/>
    <mergeCell ref="I36:J36"/>
    <mergeCell ref="B37:H37"/>
    <mergeCell ref="I37:J37"/>
    <mergeCell ref="B31:H31"/>
    <mergeCell ref="B32:H32"/>
    <mergeCell ref="B33:H33"/>
    <mergeCell ref="I33:J33"/>
    <mergeCell ref="B34:H34"/>
    <mergeCell ref="I34:J34"/>
    <mergeCell ref="C25:D25"/>
    <mergeCell ref="B26:I26"/>
    <mergeCell ref="J26:K26"/>
    <mergeCell ref="B28:H29"/>
    <mergeCell ref="I28:J28"/>
    <mergeCell ref="B30:H30"/>
    <mergeCell ref="C19:D19"/>
    <mergeCell ref="C20:D20"/>
    <mergeCell ref="S21:T21"/>
    <mergeCell ref="P22:T22"/>
    <mergeCell ref="B23:D23"/>
    <mergeCell ref="C24:D24"/>
    <mergeCell ref="B13:D13"/>
    <mergeCell ref="C14:D14"/>
    <mergeCell ref="C15:D15"/>
    <mergeCell ref="C16:D16"/>
    <mergeCell ref="C17:D17"/>
    <mergeCell ref="C18:D18"/>
    <mergeCell ref="B11:B12"/>
    <mergeCell ref="C11:D12"/>
    <mergeCell ref="E11:F11"/>
    <mergeCell ref="G11:H11"/>
    <mergeCell ref="I11:K11"/>
    <mergeCell ref="L12:U12"/>
    <mergeCell ref="A7:K7"/>
    <mergeCell ref="A8:K8"/>
    <mergeCell ref="S8:T8"/>
    <mergeCell ref="B9:K9"/>
    <mergeCell ref="Q9:R9"/>
    <mergeCell ref="F10:H10"/>
    <mergeCell ref="L1:U1"/>
    <mergeCell ref="L3:U3"/>
    <mergeCell ref="L4:U4"/>
    <mergeCell ref="L5:U5"/>
    <mergeCell ref="A6:K6"/>
    <mergeCell ref="L6:U6"/>
  </mergeCells>
  <pageMargins left="0.7" right="0.7" top="0.75" bottom="0.75" header="0.3" footer="0.3"/>
  <pageSetup paperSize="9" fitToWidth="0" fitToHeight="0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6DB3F-0434-4B79-9221-803A986FAAC3}">
  <dimension ref="A1:V48"/>
  <sheetViews>
    <sheetView topLeftCell="B1" workbookViewId="0">
      <selection activeCell="N45" sqref="N45"/>
    </sheetView>
  </sheetViews>
  <sheetFormatPr defaultRowHeight="15"/>
  <cols>
    <col min="1" max="1" width="4.7109375" customWidth="1"/>
    <col min="5" max="5" width="5.7109375" customWidth="1"/>
    <col min="6" max="6" width="5.85546875" customWidth="1"/>
    <col min="7" max="7" width="6" customWidth="1"/>
    <col min="8" max="8" width="5.85546875" customWidth="1"/>
    <col min="9" max="9" width="8.28515625" customWidth="1"/>
    <col min="10" max="10" width="8.140625" customWidth="1"/>
    <col min="11" max="11" width="7.42578125" customWidth="1"/>
  </cols>
  <sheetData>
    <row r="1" spans="1:21">
      <c r="K1" t="s">
        <v>73</v>
      </c>
      <c r="L1" s="65" t="s">
        <v>25</v>
      </c>
      <c r="M1" s="65"/>
      <c r="N1" s="65"/>
      <c r="O1" s="65"/>
      <c r="P1" s="65"/>
      <c r="Q1" s="65"/>
      <c r="R1" s="65"/>
      <c r="S1" s="65"/>
      <c r="T1" s="65"/>
      <c r="U1" s="65"/>
    </row>
    <row r="2" spans="1:21">
      <c r="L2" s="7" t="s">
        <v>26</v>
      </c>
      <c r="M2" s="7"/>
      <c r="N2" s="7"/>
      <c r="O2" s="7"/>
      <c r="P2" s="7"/>
      <c r="Q2" s="7"/>
      <c r="R2" s="7"/>
      <c r="S2" s="7"/>
      <c r="T2" s="7"/>
      <c r="U2" s="21"/>
    </row>
    <row r="3" spans="1:21">
      <c r="L3" s="67" t="s">
        <v>27</v>
      </c>
      <c r="M3" s="67"/>
      <c r="N3" s="67"/>
      <c r="O3" s="67"/>
      <c r="P3" s="67"/>
      <c r="Q3" s="67"/>
      <c r="R3" s="67"/>
      <c r="S3" s="67"/>
      <c r="T3" s="67"/>
      <c r="U3" s="67"/>
    </row>
    <row r="4" spans="1:21">
      <c r="L4" s="67" t="s">
        <v>28</v>
      </c>
      <c r="M4" s="67"/>
      <c r="N4" s="67"/>
      <c r="O4" s="67"/>
      <c r="P4" s="67"/>
      <c r="Q4" s="67"/>
      <c r="R4" s="67"/>
      <c r="S4" s="67"/>
      <c r="T4" s="67"/>
      <c r="U4" s="67"/>
    </row>
    <row r="5" spans="1:21">
      <c r="L5" s="67" t="s">
        <v>29</v>
      </c>
      <c r="M5" s="67"/>
      <c r="N5" s="67"/>
      <c r="O5" s="67"/>
      <c r="P5" s="67"/>
      <c r="Q5" s="67"/>
      <c r="R5" s="67"/>
      <c r="S5" s="67"/>
      <c r="T5" s="67"/>
      <c r="U5" s="67"/>
    </row>
    <row r="6" spans="1:21">
      <c r="A6" s="68" t="s">
        <v>62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7" t="s">
        <v>30</v>
      </c>
      <c r="M6" s="67"/>
      <c r="N6" s="67"/>
      <c r="O6" s="67"/>
      <c r="P6" s="67"/>
      <c r="Q6" s="67"/>
      <c r="R6" s="67"/>
      <c r="S6" s="67"/>
      <c r="T6" s="67"/>
      <c r="U6" s="67"/>
    </row>
    <row r="7" spans="1:21">
      <c r="A7" s="68" t="s">
        <v>63</v>
      </c>
      <c r="B7" s="68"/>
      <c r="C7" s="68"/>
      <c r="D7" s="68"/>
      <c r="E7" s="68"/>
      <c r="F7" s="68"/>
      <c r="G7" s="68"/>
      <c r="H7" s="68"/>
      <c r="I7" s="68"/>
      <c r="J7" s="68"/>
      <c r="K7" s="68"/>
    </row>
    <row r="8" spans="1:21">
      <c r="A8" s="68" t="s">
        <v>51</v>
      </c>
      <c r="B8" s="47"/>
      <c r="C8" s="47"/>
      <c r="D8" s="47"/>
      <c r="E8" s="47"/>
      <c r="F8" s="47"/>
      <c r="G8" s="47"/>
      <c r="H8" s="47"/>
      <c r="I8" s="47"/>
      <c r="J8" s="47"/>
      <c r="K8" s="47"/>
      <c r="P8" t="s">
        <v>31</v>
      </c>
      <c r="S8" s="47" t="s">
        <v>32</v>
      </c>
      <c r="T8" s="47"/>
    </row>
    <row r="9" spans="1:21">
      <c r="B9" s="71" t="s">
        <v>3</v>
      </c>
      <c r="C9" s="71"/>
      <c r="D9" s="71"/>
      <c r="E9" s="71"/>
      <c r="F9" s="71"/>
      <c r="G9" s="71"/>
      <c r="H9" s="71"/>
      <c r="I9" s="71"/>
      <c r="J9" s="71"/>
      <c r="K9" s="71"/>
      <c r="P9" t="s">
        <v>64</v>
      </c>
      <c r="Q9" s="47" t="s">
        <v>65</v>
      </c>
      <c r="R9" s="47"/>
    </row>
    <row r="10" spans="1:21">
      <c r="B10" s="3" t="s">
        <v>0</v>
      </c>
      <c r="C10" s="22" t="s">
        <v>74</v>
      </c>
      <c r="D10" s="22" t="s">
        <v>77</v>
      </c>
      <c r="E10" s="3" t="s">
        <v>1</v>
      </c>
      <c r="F10" s="70" t="s">
        <v>78</v>
      </c>
      <c r="G10" s="70"/>
      <c r="H10" s="70"/>
      <c r="I10" s="11" t="s">
        <v>46</v>
      </c>
      <c r="J10" s="2" t="s">
        <v>2</v>
      </c>
      <c r="K10" s="4">
        <v>1</v>
      </c>
    </row>
    <row r="11" spans="1:21">
      <c r="B11" s="69" t="s">
        <v>19</v>
      </c>
      <c r="C11" s="69" t="s">
        <v>4</v>
      </c>
      <c r="D11" s="69"/>
      <c r="E11" s="74" t="s">
        <v>5</v>
      </c>
      <c r="F11" s="74"/>
      <c r="G11" s="74" t="s">
        <v>6</v>
      </c>
      <c r="H11" s="74"/>
      <c r="I11" s="69" t="s">
        <v>7</v>
      </c>
      <c r="J11" s="69"/>
      <c r="K11" s="69"/>
    </row>
    <row r="12" spans="1:21">
      <c r="B12" s="69"/>
      <c r="C12" s="69"/>
      <c r="D12" s="69"/>
      <c r="E12" s="31" t="s">
        <v>50</v>
      </c>
      <c r="F12" s="12" t="s">
        <v>50</v>
      </c>
      <c r="G12" s="31" t="s">
        <v>50</v>
      </c>
      <c r="H12" s="12" t="s">
        <v>50</v>
      </c>
      <c r="I12" s="31" t="s">
        <v>50</v>
      </c>
      <c r="J12" s="12" t="s">
        <v>50</v>
      </c>
      <c r="K12" s="12" t="s">
        <v>47</v>
      </c>
      <c r="L12" s="65" t="s">
        <v>33</v>
      </c>
      <c r="M12" s="65"/>
      <c r="N12" s="65"/>
      <c r="O12" s="65"/>
      <c r="P12" s="65"/>
      <c r="Q12" s="65"/>
      <c r="R12" s="65"/>
      <c r="S12" s="65"/>
      <c r="T12" s="65"/>
      <c r="U12" s="65"/>
    </row>
    <row r="13" spans="1:21" ht="15.75" thickBot="1">
      <c r="B13" s="81" t="s">
        <v>17</v>
      </c>
      <c r="C13" s="82"/>
      <c r="D13" s="83"/>
      <c r="E13" s="32" t="s">
        <v>22</v>
      </c>
      <c r="F13" s="15" t="s">
        <v>23</v>
      </c>
      <c r="G13" s="32" t="s">
        <v>22</v>
      </c>
      <c r="H13" s="15" t="s">
        <v>23</v>
      </c>
      <c r="I13" s="32" t="s">
        <v>22</v>
      </c>
      <c r="J13" s="15" t="s">
        <v>49</v>
      </c>
      <c r="K13" s="15" t="s">
        <v>48</v>
      </c>
      <c r="L13" s="8"/>
      <c r="M13" s="8"/>
      <c r="N13" s="8"/>
      <c r="O13" s="8"/>
      <c r="P13" s="8"/>
      <c r="Q13" s="8"/>
      <c r="R13" s="8"/>
      <c r="S13" s="8"/>
      <c r="T13" s="8"/>
    </row>
    <row r="14" spans="1:21">
      <c r="B14" s="14" t="s">
        <v>35</v>
      </c>
      <c r="C14" s="75" t="s">
        <v>8</v>
      </c>
      <c r="D14" s="75"/>
      <c r="E14" s="33">
        <v>50</v>
      </c>
      <c r="F14" s="13">
        <v>38</v>
      </c>
      <c r="G14" s="33">
        <v>50</v>
      </c>
      <c r="H14" s="13">
        <v>26</v>
      </c>
      <c r="I14" s="33">
        <v>100</v>
      </c>
      <c r="J14" s="13">
        <f>SUM(F14,H14)</f>
        <v>64</v>
      </c>
      <c r="K14" s="13">
        <f>IF(J14&gt;=80,4,IF(J14&gt;=75,3.5,IF(J14&gt;=70,3,IF(J14&gt;=65,2.5,IF(J14&gt;=60,2,IF(J14&gt;=55,1.5,IF(J14&gt;=50,1,IF(J14&lt;50,0))))))))</f>
        <v>2</v>
      </c>
      <c r="L14" s="9"/>
      <c r="M14" s="9"/>
      <c r="N14" s="9"/>
      <c r="O14" s="9"/>
      <c r="P14" s="9"/>
      <c r="Q14" s="9"/>
      <c r="R14" s="9"/>
      <c r="S14" s="9"/>
      <c r="T14" s="9"/>
    </row>
    <row r="15" spans="1:21">
      <c r="B15" s="10" t="s">
        <v>36</v>
      </c>
      <c r="C15" s="77" t="s">
        <v>9</v>
      </c>
      <c r="D15" s="77"/>
      <c r="E15" s="35">
        <v>50</v>
      </c>
      <c r="F15" s="13">
        <v>41</v>
      </c>
      <c r="G15" s="33">
        <v>50</v>
      </c>
      <c r="H15" s="13">
        <v>30</v>
      </c>
      <c r="I15" s="35">
        <v>100</v>
      </c>
      <c r="J15" s="6">
        <f t="shared" ref="J15:J22" si="0">SUM(F15,H15)</f>
        <v>71</v>
      </c>
      <c r="K15" s="13">
        <f t="shared" ref="K15:K22" si="1">IF(J15&gt;=80,4,IF(J15&gt;=75,3.5,IF(J15&gt;=70,3,IF(J15&gt;=65,2.5,IF(J15&gt;=60,2,IF(J15&gt;=55,1.5,IF(J15&gt;=50,1,IF(J15&lt;50,0))))))))</f>
        <v>3</v>
      </c>
      <c r="L15" s="9"/>
      <c r="M15" s="9"/>
      <c r="N15" s="9"/>
      <c r="O15" s="9"/>
      <c r="P15" s="9"/>
      <c r="Q15" s="9"/>
      <c r="R15" s="9"/>
      <c r="S15" s="9"/>
      <c r="T15" s="9"/>
    </row>
    <row r="16" spans="1:21">
      <c r="B16" s="10" t="s">
        <v>37</v>
      </c>
      <c r="C16" s="77" t="s">
        <v>10</v>
      </c>
      <c r="D16" s="77"/>
      <c r="E16" s="35">
        <v>50</v>
      </c>
      <c r="F16" s="13">
        <v>39</v>
      </c>
      <c r="G16" s="33">
        <v>50</v>
      </c>
      <c r="H16" s="13">
        <v>23</v>
      </c>
      <c r="I16" s="35">
        <v>100</v>
      </c>
      <c r="J16" s="13">
        <f t="shared" si="0"/>
        <v>62</v>
      </c>
      <c r="K16" s="13">
        <f t="shared" si="1"/>
        <v>2</v>
      </c>
      <c r="L16" s="9"/>
      <c r="M16" s="9"/>
      <c r="N16" s="9"/>
      <c r="O16" s="9"/>
      <c r="P16" s="9"/>
      <c r="Q16" s="9"/>
      <c r="R16" s="9"/>
      <c r="S16" s="9"/>
      <c r="T16" s="9"/>
    </row>
    <row r="17" spans="2:22">
      <c r="B17" s="10" t="s">
        <v>38</v>
      </c>
      <c r="C17" s="77" t="s">
        <v>11</v>
      </c>
      <c r="D17" s="77"/>
      <c r="E17" s="35">
        <v>50</v>
      </c>
      <c r="F17" s="13">
        <v>43</v>
      </c>
      <c r="G17" s="33">
        <v>50</v>
      </c>
      <c r="H17" s="13">
        <v>23</v>
      </c>
      <c r="I17" s="35">
        <v>100</v>
      </c>
      <c r="J17" s="13">
        <f t="shared" si="0"/>
        <v>66</v>
      </c>
      <c r="K17" s="13">
        <f t="shared" si="1"/>
        <v>2.5</v>
      </c>
      <c r="L17" s="9"/>
      <c r="M17" s="9"/>
      <c r="N17" s="9"/>
      <c r="O17" s="9"/>
      <c r="P17" s="9"/>
      <c r="Q17" s="9"/>
      <c r="R17" s="9"/>
      <c r="S17" s="9"/>
      <c r="T17" s="9"/>
    </row>
    <row r="18" spans="2:22">
      <c r="B18" s="10" t="s">
        <v>39</v>
      </c>
      <c r="C18" s="77" t="s">
        <v>12</v>
      </c>
      <c r="D18" s="77"/>
      <c r="E18" s="35">
        <v>50</v>
      </c>
      <c r="F18" s="13">
        <v>41</v>
      </c>
      <c r="G18" s="33">
        <v>50</v>
      </c>
      <c r="H18" s="13">
        <v>24</v>
      </c>
      <c r="I18" s="35">
        <v>100</v>
      </c>
      <c r="J18" s="13">
        <f t="shared" si="0"/>
        <v>65</v>
      </c>
      <c r="K18" s="13">
        <f t="shared" si="1"/>
        <v>2.5</v>
      </c>
      <c r="L18" s="9"/>
      <c r="M18" s="9"/>
      <c r="N18" s="9"/>
      <c r="O18" s="9"/>
      <c r="P18" s="9"/>
      <c r="Q18" s="9"/>
      <c r="R18" s="9"/>
      <c r="S18" s="9"/>
      <c r="T18" s="9"/>
    </row>
    <row r="19" spans="2:22">
      <c r="B19" s="10" t="s">
        <v>40</v>
      </c>
      <c r="C19" s="77" t="s">
        <v>13</v>
      </c>
      <c r="D19" s="77"/>
      <c r="E19" s="35">
        <v>50</v>
      </c>
      <c r="F19" s="13">
        <v>44</v>
      </c>
      <c r="G19" s="33">
        <v>50</v>
      </c>
      <c r="H19" s="13">
        <v>25</v>
      </c>
      <c r="I19" s="35">
        <v>100</v>
      </c>
      <c r="J19" s="13">
        <f t="shared" si="0"/>
        <v>69</v>
      </c>
      <c r="K19" s="13">
        <f t="shared" si="1"/>
        <v>2.5</v>
      </c>
      <c r="L19" s="9"/>
      <c r="M19" s="9"/>
      <c r="N19" s="9"/>
      <c r="O19" s="9"/>
      <c r="P19" s="9"/>
      <c r="Q19" s="9"/>
      <c r="R19" s="9"/>
      <c r="S19" s="9"/>
      <c r="T19" s="9"/>
    </row>
    <row r="20" spans="2:22">
      <c r="B20" s="10" t="s">
        <v>41</v>
      </c>
      <c r="C20" s="77" t="s">
        <v>14</v>
      </c>
      <c r="D20" s="77"/>
      <c r="E20" s="35">
        <v>50</v>
      </c>
      <c r="F20" s="13">
        <v>41</v>
      </c>
      <c r="G20" s="33">
        <v>50</v>
      </c>
      <c r="H20" s="13">
        <v>28</v>
      </c>
      <c r="I20" s="35">
        <v>100</v>
      </c>
      <c r="J20" s="13">
        <f t="shared" si="0"/>
        <v>69</v>
      </c>
      <c r="K20" s="13">
        <f t="shared" si="1"/>
        <v>2.5</v>
      </c>
    </row>
    <row r="21" spans="2:22">
      <c r="B21" s="10" t="s">
        <v>42</v>
      </c>
      <c r="C21" s="5" t="s">
        <v>15</v>
      </c>
      <c r="D21" s="5"/>
      <c r="E21" s="35">
        <v>50</v>
      </c>
      <c r="F21" s="13">
        <v>41</v>
      </c>
      <c r="G21" s="33">
        <v>50</v>
      </c>
      <c r="H21" s="13">
        <v>29</v>
      </c>
      <c r="I21" s="35">
        <v>100</v>
      </c>
      <c r="J21" s="13">
        <f t="shared" si="0"/>
        <v>70</v>
      </c>
      <c r="K21" s="13">
        <f t="shared" si="1"/>
        <v>3</v>
      </c>
      <c r="P21" s="8" t="s">
        <v>31</v>
      </c>
      <c r="Q21" s="8"/>
      <c r="R21" s="8"/>
      <c r="S21" s="66" t="s">
        <v>34</v>
      </c>
      <c r="T21" s="66"/>
    </row>
    <row r="22" spans="2:22" ht="15.75" thickBot="1">
      <c r="B22" s="19" t="s">
        <v>43</v>
      </c>
      <c r="C22" s="18" t="s">
        <v>16</v>
      </c>
      <c r="D22" s="18"/>
      <c r="E22" s="34">
        <v>50</v>
      </c>
      <c r="F22" s="17">
        <v>37</v>
      </c>
      <c r="G22" s="34">
        <v>50</v>
      </c>
      <c r="H22" s="17">
        <v>28</v>
      </c>
      <c r="I22" s="34">
        <v>100</v>
      </c>
      <c r="J22" s="17">
        <f t="shared" si="0"/>
        <v>65</v>
      </c>
      <c r="K22" s="17">
        <f t="shared" si="1"/>
        <v>2.5</v>
      </c>
      <c r="P22" s="67" t="s">
        <v>66</v>
      </c>
      <c r="Q22" s="67"/>
      <c r="R22" s="67"/>
      <c r="S22" s="67"/>
      <c r="T22" s="67"/>
    </row>
    <row r="23" spans="2:22" ht="15.75" thickBot="1">
      <c r="B23" s="78" t="s">
        <v>18</v>
      </c>
      <c r="C23" s="79"/>
      <c r="D23" s="80"/>
      <c r="E23" s="23"/>
      <c r="F23" s="23"/>
      <c r="G23" s="23"/>
      <c r="H23" s="23"/>
      <c r="I23" s="23"/>
      <c r="J23" s="23"/>
      <c r="K23" s="24"/>
    </row>
    <row r="24" spans="2:22">
      <c r="B24" s="16" t="s">
        <v>44</v>
      </c>
      <c r="C24" s="75" t="s">
        <v>20</v>
      </c>
      <c r="D24" s="75"/>
      <c r="E24" s="39">
        <v>50</v>
      </c>
      <c r="F24" s="13">
        <v>41</v>
      </c>
      <c r="G24" s="33">
        <v>50</v>
      </c>
      <c r="H24" s="13">
        <v>27</v>
      </c>
      <c r="I24" s="33">
        <v>100</v>
      </c>
      <c r="J24" s="13">
        <f>SUM(F24,H24)</f>
        <v>68</v>
      </c>
      <c r="K24" s="13">
        <f>IF(J24&gt;=80,4,IF(J24&gt;=75,3.5,IF(J24&gt;=70,3,IF(J24&gt;=65,2.5,IF(J24&gt;=60,2,IF(J24&gt;=55,1.5,IF(J24&gt;=50,1,IF(J24&lt;50,0))))))))</f>
        <v>2.5</v>
      </c>
    </row>
    <row r="25" spans="2:22" ht="15.75" thickBot="1">
      <c r="B25" s="19" t="s">
        <v>45</v>
      </c>
      <c r="C25" s="76" t="s">
        <v>21</v>
      </c>
      <c r="D25" s="76"/>
      <c r="E25" s="34">
        <v>50</v>
      </c>
      <c r="F25" s="17">
        <v>36</v>
      </c>
      <c r="G25" s="34">
        <v>50</v>
      </c>
      <c r="H25" s="17">
        <v>26</v>
      </c>
      <c r="I25" s="34">
        <v>100</v>
      </c>
      <c r="J25" s="17">
        <f>SUM(F25,H25)</f>
        <v>62</v>
      </c>
      <c r="K25" s="13">
        <f>IF(J25&gt;=80,4,IF(J25&gt;=75,3.5,IF(J25&gt;=70,3,IF(J25&gt;=65,2.5,IF(J25&gt;=60,2,IF(J25&gt;=55,1.5,IF(J25&gt;=50,1,IF(J25&lt;50,0))))))))</f>
        <v>2</v>
      </c>
    </row>
    <row r="26" spans="2:22" ht="15.75" thickBot="1">
      <c r="B26" s="73" t="s">
        <v>24</v>
      </c>
      <c r="C26" s="73"/>
      <c r="D26" s="73"/>
      <c r="E26" s="73"/>
      <c r="F26" s="73"/>
      <c r="G26" s="73"/>
      <c r="H26" s="73"/>
      <c r="I26" s="73"/>
      <c r="J26" s="72">
        <f>AVERAGE(K14:K22,K24,K25)</f>
        <v>2.4545454545454546</v>
      </c>
      <c r="K26" s="72"/>
    </row>
    <row r="28" spans="2:22">
      <c r="B28" s="48" t="s">
        <v>52</v>
      </c>
      <c r="C28" s="49"/>
      <c r="D28" s="49"/>
      <c r="E28" s="49"/>
      <c r="F28" s="49"/>
      <c r="G28" s="49"/>
      <c r="H28" s="50"/>
      <c r="I28" s="60" t="s">
        <v>53</v>
      </c>
      <c r="J28" s="61"/>
      <c r="K28" s="20"/>
      <c r="V28" s="27"/>
    </row>
    <row r="29" spans="2:22" ht="15.75" thickBot="1">
      <c r="B29" s="51"/>
      <c r="C29" s="52"/>
      <c r="D29" s="52"/>
      <c r="E29" s="52"/>
      <c r="F29" s="52"/>
      <c r="G29" s="52"/>
      <c r="H29" s="53"/>
      <c r="I29" s="34" t="s">
        <v>54</v>
      </c>
      <c r="J29" s="26" t="s">
        <v>49</v>
      </c>
      <c r="K29" s="21"/>
    </row>
    <row r="30" spans="2:22">
      <c r="B30" s="54" t="s">
        <v>55</v>
      </c>
      <c r="C30" s="55"/>
      <c r="D30" s="55"/>
      <c r="E30" s="55"/>
      <c r="F30" s="55"/>
      <c r="G30" s="55"/>
      <c r="H30" s="56"/>
      <c r="I30" s="36">
        <v>24</v>
      </c>
      <c r="J30" s="30">
        <v>24</v>
      </c>
    </row>
    <row r="31" spans="2:22">
      <c r="B31" s="57" t="s">
        <v>56</v>
      </c>
      <c r="C31" s="58"/>
      <c r="D31" s="58"/>
      <c r="E31" s="58"/>
      <c r="F31" s="58"/>
      <c r="G31" s="58"/>
      <c r="H31" s="59"/>
      <c r="I31" s="37">
        <v>2</v>
      </c>
      <c r="J31" s="29">
        <v>2</v>
      </c>
    </row>
    <row r="32" spans="2:22">
      <c r="B32" s="57" t="s">
        <v>57</v>
      </c>
      <c r="C32" s="58"/>
      <c r="D32" s="58"/>
      <c r="E32" s="58"/>
      <c r="F32" s="58"/>
      <c r="G32" s="58"/>
      <c r="H32" s="59"/>
      <c r="I32" s="38">
        <v>26</v>
      </c>
      <c r="J32" s="28">
        <v>26</v>
      </c>
    </row>
    <row r="33" spans="1:22">
      <c r="B33" s="57" t="s">
        <v>58</v>
      </c>
      <c r="C33" s="58"/>
      <c r="D33" s="58"/>
      <c r="E33" s="58"/>
      <c r="F33" s="58"/>
      <c r="G33" s="58"/>
      <c r="H33" s="59"/>
      <c r="I33" s="63">
        <f>SUM(J26)</f>
        <v>2.4545454545454546</v>
      </c>
      <c r="J33" s="64"/>
      <c r="N33" s="1"/>
      <c r="V33" s="25"/>
    </row>
    <row r="34" spans="1:22">
      <c r="B34" s="57" t="s">
        <v>59</v>
      </c>
      <c r="C34" s="58"/>
      <c r="D34" s="58"/>
      <c r="E34" s="58"/>
      <c r="F34" s="58"/>
      <c r="G34" s="58"/>
      <c r="H34" s="59"/>
      <c r="I34" s="41" t="s">
        <v>75</v>
      </c>
      <c r="J34" s="42"/>
    </row>
    <row r="35" spans="1:22">
      <c r="B35" s="57" t="s">
        <v>60</v>
      </c>
      <c r="C35" s="58"/>
      <c r="D35" s="58"/>
      <c r="E35" s="58"/>
      <c r="F35" s="58"/>
      <c r="G35" s="58"/>
      <c r="H35" s="59"/>
      <c r="I35" s="41" t="s">
        <v>75</v>
      </c>
      <c r="J35" s="42"/>
    </row>
    <row r="36" spans="1:22">
      <c r="B36" s="57" t="s">
        <v>61</v>
      </c>
      <c r="C36" s="58"/>
      <c r="D36" s="58"/>
      <c r="E36" s="58"/>
      <c r="F36" s="58"/>
      <c r="G36" s="58"/>
      <c r="H36" s="59"/>
      <c r="I36" s="43" t="s">
        <v>76</v>
      </c>
      <c r="J36" s="44"/>
    </row>
    <row r="37" spans="1:22">
      <c r="A37" s="25"/>
      <c r="B37" s="45"/>
      <c r="C37" s="62"/>
      <c r="D37" s="62"/>
      <c r="E37" s="62"/>
      <c r="F37" s="62"/>
      <c r="G37" s="62"/>
      <c r="H37" s="46"/>
      <c r="I37" s="45"/>
      <c r="J37" s="46"/>
    </row>
    <row r="39" spans="1:22">
      <c r="B39" s="40" t="s">
        <v>70</v>
      </c>
      <c r="C39" s="40"/>
      <c r="D39" s="40"/>
      <c r="E39" s="40"/>
      <c r="F39" s="47"/>
      <c r="G39" s="47"/>
      <c r="H39" s="47"/>
      <c r="I39" s="47"/>
      <c r="J39" s="47"/>
      <c r="K39" s="47"/>
    </row>
    <row r="40" spans="1:22">
      <c r="B40" s="40" t="s">
        <v>71</v>
      </c>
      <c r="C40" s="40"/>
      <c r="D40" s="40"/>
      <c r="E40" s="40"/>
      <c r="F40" s="22" t="s">
        <v>31</v>
      </c>
      <c r="G40" s="20"/>
      <c r="H40" s="20"/>
      <c r="I40" s="20"/>
      <c r="J40" s="20"/>
      <c r="K40" s="20"/>
    </row>
    <row r="41" spans="1:22">
      <c r="B41" s="40" t="s">
        <v>72</v>
      </c>
      <c r="C41" s="40"/>
      <c r="D41" s="40"/>
      <c r="E41" s="40"/>
      <c r="G41" s="47" t="s">
        <v>69</v>
      </c>
      <c r="H41" s="47"/>
      <c r="I41" s="47"/>
      <c r="J41" s="47"/>
    </row>
    <row r="42" spans="1:22">
      <c r="F42" s="47" t="s">
        <v>32</v>
      </c>
      <c r="G42" s="47"/>
      <c r="H42" s="47"/>
      <c r="I42" s="47"/>
      <c r="J42" s="47"/>
      <c r="K42" s="47"/>
    </row>
    <row r="45" spans="1:22">
      <c r="F45" s="22"/>
      <c r="G45" s="20"/>
      <c r="H45" s="20"/>
      <c r="I45" s="20"/>
      <c r="J45" s="20"/>
      <c r="K45" s="20"/>
    </row>
    <row r="46" spans="1:22">
      <c r="F46" s="22" t="s">
        <v>31</v>
      </c>
      <c r="G46" s="20"/>
      <c r="H46" s="20"/>
      <c r="I46" s="20"/>
      <c r="J46" s="20"/>
      <c r="K46" s="20"/>
    </row>
    <row r="47" spans="1:22">
      <c r="G47" s="47" t="s">
        <v>67</v>
      </c>
      <c r="H47" s="47"/>
      <c r="I47" s="47"/>
      <c r="J47" s="47"/>
    </row>
    <row r="48" spans="1:22">
      <c r="F48" s="47" t="s">
        <v>68</v>
      </c>
      <c r="G48" s="47"/>
      <c r="H48" s="47"/>
      <c r="I48" s="47"/>
      <c r="J48" s="47"/>
      <c r="K48" s="47"/>
    </row>
  </sheetData>
  <mergeCells count="56">
    <mergeCell ref="G47:J47"/>
    <mergeCell ref="F48:K48"/>
    <mergeCell ref="B39:E39"/>
    <mergeCell ref="F39:K39"/>
    <mergeCell ref="B40:E40"/>
    <mergeCell ref="B41:E41"/>
    <mergeCell ref="G41:J41"/>
    <mergeCell ref="F42:K42"/>
    <mergeCell ref="B35:H35"/>
    <mergeCell ref="I35:J35"/>
    <mergeCell ref="B36:H36"/>
    <mergeCell ref="I36:J36"/>
    <mergeCell ref="B37:H37"/>
    <mergeCell ref="I37:J37"/>
    <mergeCell ref="B31:H31"/>
    <mergeCell ref="B32:H32"/>
    <mergeCell ref="B33:H33"/>
    <mergeCell ref="I33:J33"/>
    <mergeCell ref="B34:H34"/>
    <mergeCell ref="I34:J34"/>
    <mergeCell ref="C25:D25"/>
    <mergeCell ref="B26:I26"/>
    <mergeCell ref="J26:K26"/>
    <mergeCell ref="B28:H29"/>
    <mergeCell ref="I28:J28"/>
    <mergeCell ref="B30:H30"/>
    <mergeCell ref="C19:D19"/>
    <mergeCell ref="C20:D20"/>
    <mergeCell ref="S21:T21"/>
    <mergeCell ref="P22:T22"/>
    <mergeCell ref="B23:D23"/>
    <mergeCell ref="C24:D24"/>
    <mergeCell ref="B13:D13"/>
    <mergeCell ref="C14:D14"/>
    <mergeCell ref="C15:D15"/>
    <mergeCell ref="C16:D16"/>
    <mergeCell ref="C17:D17"/>
    <mergeCell ref="C18:D18"/>
    <mergeCell ref="B11:B12"/>
    <mergeCell ref="C11:D12"/>
    <mergeCell ref="E11:F11"/>
    <mergeCell ref="G11:H11"/>
    <mergeCell ref="I11:K11"/>
    <mergeCell ref="L12:U12"/>
    <mergeCell ref="A7:K7"/>
    <mergeCell ref="A8:K8"/>
    <mergeCell ref="S8:T8"/>
    <mergeCell ref="B9:K9"/>
    <mergeCell ref="Q9:R9"/>
    <mergeCell ref="F10:H10"/>
    <mergeCell ref="L1:U1"/>
    <mergeCell ref="L3:U3"/>
    <mergeCell ref="L4:U4"/>
    <mergeCell ref="L5:U5"/>
    <mergeCell ref="A6:K6"/>
    <mergeCell ref="L6:U6"/>
  </mergeCells>
  <pageMargins left="0.7" right="0.7" top="0.75" bottom="0.75" header="0.3" footer="0.3"/>
  <pageSetup paperSize="9" fitToWidth="0" fitToHeight="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ปพ.6(1)</vt:lpstr>
      <vt:lpstr>ปพ.6(2)</vt:lpstr>
      <vt:lpstr>ปพ.6(3)</vt:lpstr>
      <vt:lpstr>ปพ.6(4)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N4R1T</dc:creator>
  <cp:lastModifiedBy>N4R1T</cp:lastModifiedBy>
  <cp:lastPrinted>2022-10-07T02:28:47Z</cp:lastPrinted>
  <dcterms:created xsi:type="dcterms:W3CDTF">2022-10-05T06:26:00Z</dcterms:created>
  <dcterms:modified xsi:type="dcterms:W3CDTF">2023-03-16T02:48:14Z</dcterms:modified>
</cp:coreProperties>
</file>